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e Works\2567\บริหารจัดการลำไย\"/>
    </mc:Choice>
  </mc:AlternateContent>
  <bookViews>
    <workbookView xWindow="0" yWindow="0" windowWidth="28800" windowHeight="12330"/>
  </bookViews>
  <sheets>
    <sheet name="สรุปเอกภาพ" sheetId="2" r:id="rId1"/>
  </sheets>
  <externalReferences>
    <externalReference r:id="rId2"/>
    <externalReference r:id="rId3"/>
  </externalReferences>
  <definedNames>
    <definedName name="analyze">[1]Analyze!$C:$BA</definedName>
    <definedName name="year">[1]Analyze!$E$5</definedName>
    <definedName name="yr">'[2]รายเดือน (ใส่ปริมาณ)'!$U$2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9" i="2" l="1"/>
  <c r="AP9" i="2"/>
  <c r="AP7" i="2"/>
  <c r="AS7" i="2"/>
  <c r="AS15" i="2"/>
  <c r="AS14" i="2"/>
  <c r="AS13" i="2"/>
  <c r="AS12" i="2"/>
  <c r="AS11" i="2"/>
  <c r="AS10" i="2"/>
  <c r="AS9" i="2"/>
  <c r="AP15" i="2"/>
  <c r="AP14" i="2"/>
  <c r="AP13" i="2"/>
  <c r="AP12" i="2"/>
  <c r="AP11" i="2"/>
  <c r="AP10" i="2"/>
  <c r="AS8" i="2"/>
  <c r="AP8" i="2"/>
  <c r="AR7" i="2"/>
  <c r="AR8" i="2"/>
  <c r="AW8" i="2"/>
  <c r="AR15" i="2"/>
  <c r="AR14" i="2"/>
  <c r="AR13" i="2"/>
  <c r="AR12" i="2"/>
  <c r="AR11" i="2"/>
  <c r="AR10" i="2"/>
  <c r="AR9" i="2"/>
  <c r="AO9" i="2"/>
  <c r="AO10" i="2"/>
  <c r="AO11" i="2"/>
  <c r="AO12" i="2"/>
  <c r="AO13" i="2"/>
  <c r="AO14" i="2"/>
  <c r="AO15" i="2"/>
  <c r="AO8" i="2"/>
  <c r="AN9" i="2"/>
  <c r="AN10" i="2"/>
  <c r="AN11" i="2"/>
  <c r="AN12" i="2"/>
  <c r="AN13" i="2"/>
  <c r="AN14" i="2"/>
  <c r="AN15" i="2"/>
  <c r="AQ15" i="2"/>
  <c r="AQ14" i="2"/>
  <c r="AQ13" i="2"/>
  <c r="AQ12" i="2"/>
  <c r="AQ11" i="2"/>
  <c r="AQ10" i="2"/>
  <c r="AQ9" i="2"/>
  <c r="AN8" i="2"/>
  <c r="AU7" i="2"/>
  <c r="AF15" i="2"/>
  <c r="AC15" i="2"/>
  <c r="I15" i="2"/>
  <c r="K15" i="2"/>
  <c r="H15" i="2"/>
  <c r="V15" i="2"/>
  <c r="AJ15" i="2"/>
  <c r="AF14" i="2"/>
  <c r="AC14" i="2"/>
  <c r="I14" i="2"/>
  <c r="K14" i="2"/>
  <c r="H14" i="2"/>
  <c r="V14" i="2"/>
  <c r="AJ14" i="2"/>
  <c r="AF13" i="2"/>
  <c r="AC13" i="2"/>
  <c r="I13" i="2"/>
  <c r="K13" i="2"/>
  <c r="L13" i="2"/>
  <c r="H13" i="2"/>
  <c r="V13" i="2"/>
  <c r="AJ13" i="2"/>
  <c r="AF12" i="2"/>
  <c r="AC12" i="2"/>
  <c r="I12" i="2"/>
  <c r="K12" i="2"/>
  <c r="H12" i="2"/>
  <c r="V12" i="2"/>
  <c r="AJ12" i="2"/>
  <c r="AF11" i="2"/>
  <c r="AC11" i="2"/>
  <c r="I11" i="2"/>
  <c r="K11" i="2"/>
  <c r="N11" i="2"/>
  <c r="H11" i="2"/>
  <c r="V11" i="2"/>
  <c r="AJ11" i="2"/>
  <c r="AF10" i="2"/>
  <c r="AC10" i="2"/>
  <c r="I10" i="2"/>
  <c r="K10" i="2"/>
  <c r="W10" i="2"/>
  <c r="Y10" i="2"/>
  <c r="H10" i="2"/>
  <c r="V10" i="2"/>
  <c r="AJ10" i="2"/>
  <c r="BA9" i="2"/>
  <c r="AI9" i="2"/>
  <c r="AI7" i="2"/>
  <c r="AF9" i="2"/>
  <c r="AC9" i="2"/>
  <c r="J9" i="2"/>
  <c r="I9" i="2"/>
  <c r="H9" i="2"/>
  <c r="V9" i="2"/>
  <c r="AF8" i="2"/>
  <c r="AC8" i="2"/>
  <c r="J8" i="2"/>
  <c r="I8" i="2"/>
  <c r="K8" i="2"/>
  <c r="H8" i="2"/>
  <c r="V8" i="2"/>
  <c r="AL7" i="2"/>
  <c r="AH7" i="2"/>
  <c r="AE7" i="2"/>
  <c r="Z7" i="2"/>
  <c r="X7" i="2"/>
  <c r="U7" i="2"/>
  <c r="T7" i="2"/>
  <c r="Q7" i="2"/>
  <c r="G7" i="2"/>
  <c r="F7" i="2"/>
  <c r="K9" i="2"/>
  <c r="N9" i="2"/>
  <c r="AJ9" i="2"/>
  <c r="J7" i="2"/>
  <c r="AF7" i="2"/>
  <c r="AG7" i="2"/>
  <c r="BA7" i="2"/>
  <c r="AK10" i="2"/>
  <c r="AM10" i="2"/>
  <c r="AB10" i="2"/>
  <c r="AD10" i="2"/>
  <c r="AA10" i="2"/>
  <c r="N15" i="2"/>
  <c r="W15" i="2"/>
  <c r="Y15" i="2"/>
  <c r="L15" i="2"/>
  <c r="W14" i="2"/>
  <c r="Y14" i="2"/>
  <c r="N14" i="2"/>
  <c r="L14" i="2"/>
  <c r="W12" i="2"/>
  <c r="Y12" i="2"/>
  <c r="N12" i="2"/>
  <c r="O12" i="2"/>
  <c r="O7" i="2"/>
  <c r="L12" i="2"/>
  <c r="AJ8" i="2"/>
  <c r="V7" i="2"/>
  <c r="AC7" i="2"/>
  <c r="W8" i="2"/>
  <c r="N8" i="2"/>
  <c r="L8" i="2"/>
  <c r="K7" i="2"/>
  <c r="H7" i="2"/>
  <c r="W13" i="2"/>
  <c r="Y13" i="2"/>
  <c r="L11" i="2"/>
  <c r="N13" i="2"/>
  <c r="W9" i="2"/>
  <c r="Y9" i="2"/>
  <c r="W11" i="2"/>
  <c r="Y11" i="2"/>
  <c r="N10" i="2"/>
  <c r="L9" i="2"/>
  <c r="I7" i="2"/>
  <c r="L10" i="2"/>
  <c r="AJ7" i="2"/>
  <c r="R12" i="2"/>
  <c r="R7" i="2"/>
  <c r="S7" i="2"/>
  <c r="AB15" i="2"/>
  <c r="AD15" i="2"/>
  <c r="AK15" i="2"/>
  <c r="AM15" i="2"/>
  <c r="AA15" i="2"/>
  <c r="AB11" i="2"/>
  <c r="AD11" i="2"/>
  <c r="AK11" i="2"/>
  <c r="AM11" i="2"/>
  <c r="AA11" i="2"/>
  <c r="AB9" i="2"/>
  <c r="AD9" i="2"/>
  <c r="AK9" i="2"/>
  <c r="AM9" i="2"/>
  <c r="AA9" i="2"/>
  <c r="AK13" i="2"/>
  <c r="AM13" i="2"/>
  <c r="AB13" i="2"/>
  <c r="AD13" i="2"/>
  <c r="AA13" i="2"/>
  <c r="AT10" i="2"/>
  <c r="AB14" i="2"/>
  <c r="AD14" i="2"/>
  <c r="AA14" i="2"/>
  <c r="AK14" i="2"/>
  <c r="AM14" i="2"/>
  <c r="L7" i="2"/>
  <c r="M7" i="2"/>
  <c r="AB12" i="2"/>
  <c r="AD12" i="2"/>
  <c r="AK12" i="2"/>
  <c r="AM12" i="2"/>
  <c r="AA12" i="2"/>
  <c r="Y8" i="2"/>
  <c r="W7" i="2"/>
  <c r="N7" i="2"/>
  <c r="P7" i="2"/>
  <c r="AT14" i="2"/>
  <c r="AT11" i="2"/>
  <c r="Y7" i="2"/>
  <c r="AA7" i="2"/>
  <c r="AA8" i="2"/>
  <c r="AK8" i="2"/>
  <c r="AB8" i="2"/>
  <c r="AV10" i="2"/>
  <c r="AW10" i="2"/>
  <c r="AT13" i="2"/>
  <c r="AT9" i="2"/>
  <c r="AT15" i="2"/>
  <c r="AT12" i="2"/>
  <c r="AW15" i="2"/>
  <c r="AV15" i="2"/>
  <c r="AV9" i="2"/>
  <c r="AW11" i="2"/>
  <c r="AV11" i="2"/>
  <c r="AW12" i="2"/>
  <c r="AV12" i="2"/>
  <c r="AM8" i="2"/>
  <c r="AK7" i="2"/>
  <c r="AW13" i="2"/>
  <c r="AV13" i="2"/>
  <c r="AB7" i="2"/>
  <c r="AD7" i="2"/>
  <c r="AD8" i="2"/>
  <c r="AW14" i="2"/>
  <c r="AV14" i="2"/>
  <c r="AM7" i="2"/>
  <c r="AT8" i="2"/>
  <c r="AV8" i="2"/>
  <c r="AT7" i="2"/>
  <c r="AV7" i="2"/>
  <c r="AY7" i="2"/>
  <c r="AW7" i="2"/>
  <c r="AZ7" i="2"/>
  <c r="AN7" i="2"/>
  <c r="AQ7" i="2"/>
  <c r="AQ8" i="2"/>
  <c r="AO7" i="2"/>
</calcChain>
</file>

<file path=xl/comments1.xml><?xml version="1.0" encoding="utf-8"?>
<comments xmlns="http://schemas.openxmlformats.org/spreadsheetml/2006/main">
  <authors>
    <author>pariyaporn</author>
  </authors>
  <commentList>
    <comment ref="T8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ตำบลประตูป่า หมู่ 2
</t>
        </r>
      </text>
    </comment>
    <comment ref="X9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222 ให้ผลจิง 68
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3188 แต่ให้ผลจริง 581
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3330
 ให้ผลจิง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ตำบลแม่ตืน หมู่ 8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ให้เต็มพื้นที่
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2714 </t>
        </r>
      </text>
    </comment>
    <comment ref="X14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109 ใฟ้ผลจิง 144
ให้ผลเร็ว</t>
        </r>
      </text>
    </comment>
    <comment ref="X15" authorId="0" shapeId="0">
      <text>
        <r>
          <rPr>
            <b/>
            <sz val="9"/>
            <color indexed="81"/>
            <rFont val="Tahoma"/>
            <family val="2"/>
          </rPr>
          <t>pariyaporn:</t>
        </r>
        <r>
          <rPr>
            <sz val="9"/>
            <color indexed="81"/>
            <rFont val="Tahoma"/>
            <family val="2"/>
          </rPr>
          <t xml:space="preserve">
246 ให้ผลจืง279
</t>
        </r>
      </text>
    </comment>
  </commentList>
</comments>
</file>

<file path=xl/sharedStrings.xml><?xml version="1.0" encoding="utf-8"?>
<sst xmlns="http://schemas.openxmlformats.org/spreadsheetml/2006/main" count="122" uniqueCount="49">
  <si>
    <t>ลำพูน</t>
  </si>
  <si>
    <t>ผลผลิต</t>
  </si>
  <si>
    <t>ผลผลิตต่อไร่</t>
  </si>
  <si>
    <t>รวม</t>
  </si>
  <si>
    <t>ในฤดู</t>
  </si>
  <si>
    <t>นอกฤดู</t>
  </si>
  <si>
    <t>เมืองลำพูน</t>
  </si>
  <si>
    <t>บ้านโฮ่ง</t>
  </si>
  <si>
    <t>ป่าซาง</t>
  </si>
  <si>
    <t>แม่ทา</t>
  </si>
  <si>
    <t>ลี้</t>
  </si>
  <si>
    <t>ทุ่งหัวช้าง</t>
  </si>
  <si>
    <t>บ้านธิ</t>
  </si>
  <si>
    <t>เวียงหนองล่อง</t>
  </si>
  <si>
    <t>ใส่ข้อมูล</t>
  </si>
  <si>
    <t>ปี 2563 (แยกรายอำเภอ)</t>
  </si>
  <si>
    <t>ปี 2564 (แยกรายอำเภอ)</t>
  </si>
  <si>
    <t>ปี 2565 (ข้อมูลเอกภาพ 31 ตค 2565)</t>
  </si>
  <si>
    <t>ภาพรวม</t>
  </si>
  <si>
    <t>จังหวัด /</t>
  </si>
  <si>
    <t>นท.ยืนต้น</t>
  </si>
  <si>
    <t>นท.ให้ผล</t>
  </si>
  <si>
    <t xml:space="preserve">ผลผลิต </t>
  </si>
  <si>
    <t>ปลูกใหม่</t>
  </si>
  <si>
    <t>โค่นทิ้ง</t>
  </si>
  <si>
    <t>ผลผลิตระดับ</t>
  </si>
  <si>
    <t>ผลผลิต (ตัน)</t>
  </si>
  <si>
    <t>ผลผลิตต่อไร่ (กิโลกรัม)</t>
  </si>
  <si>
    <t>เคยให้</t>
  </si>
  <si>
    <t>ปีแรก (ปลูกปี 62)</t>
  </si>
  <si>
    <t>ปีแรก (ปลูกปี 62-63)</t>
  </si>
  <si>
    <t>ครั้งที่ 3</t>
  </si>
  <si>
    <t>อำเภอ</t>
  </si>
  <si>
    <t>(ไร่)</t>
  </si>
  <si>
    <t>(ตัน)</t>
  </si>
  <si>
    <t>(กิโลกรัม)</t>
  </si>
  <si>
    <t>ปีแรก (ปลูกปี 61)</t>
  </si>
  <si>
    <t>จังหวัด (ตัน)</t>
  </si>
  <si>
    <t>ระดับจังหวัด(กก.)</t>
  </si>
  <si>
    <t>มติ</t>
  </si>
  <si>
    <t>ปี 2566 (สรุปเอกภาพ)</t>
  </si>
  <si>
    <t>สศก.</t>
  </si>
  <si>
    <t>สรุปเอกภาพ</t>
  </si>
  <si>
    <t>ผลผลิตต่อไร่ 
(กิโลกรัม)</t>
  </si>
  <si>
    <t>ผลผลิต 
(ตัน)</t>
  </si>
  <si>
    <t>ผลผลิตระดับจังหวัด (ตัน)</t>
  </si>
  <si>
    <t>ผลผลิตต่อไร่ระดับจังหวัด(กก.)</t>
  </si>
  <si>
    <t>มติ.</t>
  </si>
  <si>
    <t>ลำไย : วิเคราะห์เนื้อที่ยืนต้น  เนื้อที่ให้ผล  ผลผลิต  และผลผลิตต่อไร่ รายอำเภอ ปี 2563 - 2566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</si>
</sst>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??_);_(@_)"/>
    <numFmt numFmtId="165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2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50505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505050"/>
      </bottom>
      <diagonal/>
    </border>
    <border>
      <left style="medium">
        <color auto="1"/>
      </left>
      <right style="thin">
        <color auto="1"/>
      </right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</cellStyleXfs>
  <cellXfs count="269">
    <xf numFmtId="0" fontId="0" fillId="0" borderId="0" xfId="0"/>
    <xf numFmtId="0" fontId="4" fillId="6" borderId="43" xfId="1" applyFont="1" applyFill="1" applyBorder="1" applyAlignment="1">
      <alignment horizontal="center" vertical="center" shrinkToFit="1"/>
    </xf>
    <xf numFmtId="0" fontId="4" fillId="6" borderId="48" xfId="1" applyFont="1" applyFill="1" applyBorder="1" applyAlignment="1">
      <alignment horizontal="center" vertical="center" shrinkToFit="1"/>
    </xf>
    <xf numFmtId="0" fontId="4" fillId="6" borderId="49" xfId="1" applyFont="1" applyFill="1" applyBorder="1" applyAlignment="1">
      <alignment horizontal="center" vertical="center" shrinkToFit="1"/>
    </xf>
    <xf numFmtId="0" fontId="4" fillId="6" borderId="52" xfId="1" applyFont="1" applyFill="1" applyBorder="1" applyAlignment="1">
      <alignment horizontal="center" vertical="center" shrinkToFit="1"/>
    </xf>
    <xf numFmtId="0" fontId="4" fillId="6" borderId="13" xfId="1" applyFont="1" applyFill="1" applyBorder="1" applyAlignment="1">
      <alignment horizontal="center" vertical="center"/>
    </xf>
    <xf numFmtId="0" fontId="4" fillId="6" borderId="11" xfId="1" applyFont="1" applyFill="1" applyBorder="1" applyAlignment="1">
      <alignment horizontal="center" vertical="center"/>
    </xf>
    <xf numFmtId="0" fontId="4" fillId="0" borderId="30" xfId="1" applyFont="1" applyBorder="1" applyAlignment="1">
      <alignment vertical="center"/>
    </xf>
    <xf numFmtId="164" fontId="4" fillId="0" borderId="30" xfId="1" applyNumberFormat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4" fillId="0" borderId="0" xfId="1" applyFont="1" applyAlignment="1">
      <alignment horizontal="right"/>
    </xf>
    <xf numFmtId="0" fontId="4" fillId="0" borderId="0" xfId="1" applyFont="1"/>
    <xf numFmtId="164" fontId="4" fillId="0" borderId="0" xfId="1" applyNumberFormat="1" applyFont="1"/>
    <xf numFmtId="0" fontId="4" fillId="0" borderId="1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Continuous" vertical="center"/>
    </xf>
    <xf numFmtId="0" fontId="4" fillId="0" borderId="32" xfId="2" applyFont="1" applyBorder="1" applyAlignment="1">
      <alignment horizontal="centerContinuous" vertical="center"/>
    </xf>
    <xf numFmtId="0" fontId="4" fillId="0" borderId="33" xfId="2" applyFont="1" applyBorder="1" applyAlignment="1">
      <alignment horizontal="centerContinuous" vertical="center"/>
    </xf>
    <xf numFmtId="0" fontId="4" fillId="4" borderId="32" xfId="2" applyFont="1" applyFill="1" applyBorder="1" applyAlignment="1">
      <alignment horizontal="centerContinuous" vertical="center"/>
    </xf>
    <xf numFmtId="0" fontId="7" fillId="4" borderId="32" xfId="2" applyFont="1" applyFill="1" applyBorder="1" applyAlignment="1">
      <alignment horizontal="centerContinuous" vertical="center"/>
    </xf>
    <xf numFmtId="0" fontId="7" fillId="4" borderId="34" xfId="2" applyFont="1" applyFill="1" applyBorder="1" applyAlignment="1">
      <alignment horizontal="centerContinuous" vertical="center"/>
    </xf>
    <xf numFmtId="0" fontId="4" fillId="4" borderId="34" xfId="2" applyFont="1" applyFill="1" applyBorder="1" applyAlignment="1">
      <alignment vertical="center"/>
    </xf>
    <xf numFmtId="0" fontId="4" fillId="4" borderId="35" xfId="2" applyFont="1" applyFill="1" applyBorder="1" applyAlignment="1">
      <alignment vertical="center"/>
    </xf>
    <xf numFmtId="0" fontId="8" fillId="0" borderId="0" xfId="3" applyFont="1"/>
    <xf numFmtId="0" fontId="4" fillId="0" borderId="9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Continuous" vertical="center"/>
    </xf>
    <xf numFmtId="0" fontId="4" fillId="0" borderId="38" xfId="2" applyFont="1" applyBorder="1" applyAlignment="1">
      <alignment horizontal="centerContinuous" vertical="center"/>
    </xf>
    <xf numFmtId="0" fontId="4" fillId="0" borderId="39" xfId="2" applyFont="1" applyBorder="1" applyAlignment="1">
      <alignment horizontal="centerContinuous" vertical="center"/>
    </xf>
    <xf numFmtId="0" fontId="4" fillId="4" borderId="38" xfId="2" applyFont="1" applyFill="1" applyBorder="1" applyAlignment="1">
      <alignment horizontal="centerContinuous" vertical="center"/>
    </xf>
    <xf numFmtId="0" fontId="7" fillId="4" borderId="36" xfId="2" applyFont="1" applyFill="1" applyBorder="1" applyAlignment="1">
      <alignment horizontal="centerContinuous" vertical="center"/>
    </xf>
    <xf numFmtId="0" fontId="7" fillId="4" borderId="35" xfId="2" applyFont="1" applyFill="1" applyBorder="1" applyAlignment="1">
      <alignment horizontal="centerContinuous" vertical="center"/>
    </xf>
    <xf numFmtId="0" fontId="7" fillId="4" borderId="40" xfId="2" applyFont="1" applyFill="1" applyBorder="1" applyAlignment="1">
      <alignment vertical="center"/>
    </xf>
    <xf numFmtId="0" fontId="7" fillId="4" borderId="41" xfId="2" applyFont="1" applyFill="1" applyBorder="1" applyAlignment="1">
      <alignment vertical="center"/>
    </xf>
    <xf numFmtId="0" fontId="4" fillId="5" borderId="37" xfId="2" applyFont="1" applyFill="1" applyBorder="1" applyAlignment="1">
      <alignment horizontal="centerContinuous" vertical="center"/>
    </xf>
    <xf numFmtId="0" fontId="4" fillId="5" borderId="38" xfId="2" applyFont="1" applyFill="1" applyBorder="1" applyAlignment="1">
      <alignment horizontal="centerContinuous" vertical="center"/>
    </xf>
    <xf numFmtId="0" fontId="7" fillId="5" borderId="37" xfId="2" applyFont="1" applyFill="1" applyBorder="1" applyAlignment="1">
      <alignment horizontal="centerContinuous" vertical="center"/>
    </xf>
    <xf numFmtId="0" fontId="7" fillId="5" borderId="38" xfId="2" applyFont="1" applyFill="1" applyBorder="1" applyAlignment="1">
      <alignment horizontal="centerContinuous" vertical="center"/>
    </xf>
    <xf numFmtId="0" fontId="7" fillId="5" borderId="39" xfId="2" applyFont="1" applyFill="1" applyBorder="1" applyAlignment="1">
      <alignment horizontal="centerContinuous" vertical="center"/>
    </xf>
    <xf numFmtId="0" fontId="7" fillId="4" borderId="42" xfId="2" applyFont="1" applyFill="1" applyBorder="1" applyAlignment="1">
      <alignment vertical="center"/>
    </xf>
    <xf numFmtId="0" fontId="4" fillId="2" borderId="37" xfId="2" applyFont="1" applyFill="1" applyBorder="1" applyAlignment="1">
      <alignment horizontal="centerContinuous" vertical="center"/>
    </xf>
    <xf numFmtId="0" fontId="4" fillId="2" borderId="38" xfId="2" applyFont="1" applyFill="1" applyBorder="1" applyAlignment="1">
      <alignment horizontal="centerContinuous" vertical="center"/>
    </xf>
    <xf numFmtId="0" fontId="4" fillId="2" borderId="0" xfId="2" applyFont="1" applyFill="1" applyAlignment="1">
      <alignment horizontal="centerContinuous" vertical="center"/>
    </xf>
    <xf numFmtId="0" fontId="7" fillId="2" borderId="37" xfId="2" applyFont="1" applyFill="1" applyBorder="1" applyAlignment="1">
      <alignment horizontal="centerContinuous" vertical="center"/>
    </xf>
    <xf numFmtId="0" fontId="7" fillId="2" borderId="38" xfId="2" applyFont="1" applyFill="1" applyBorder="1" applyAlignment="1">
      <alignment horizontal="centerContinuous" vertical="center"/>
    </xf>
    <xf numFmtId="0" fontId="7" fillId="2" borderId="39" xfId="2" applyFont="1" applyFill="1" applyBorder="1" applyAlignment="1">
      <alignment horizontal="centerContinuous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0" fontId="4" fillId="4" borderId="45" xfId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center" vertical="center" shrinkToFit="1"/>
    </xf>
    <xf numFmtId="0" fontId="4" fillId="4" borderId="44" xfId="1" applyFont="1" applyFill="1" applyBorder="1" applyAlignment="1">
      <alignment horizontal="center" vertical="center" shrinkToFit="1"/>
    </xf>
    <xf numFmtId="0" fontId="7" fillId="4" borderId="40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horizontal="center" vertical="center"/>
    </xf>
    <xf numFmtId="0" fontId="7" fillId="4" borderId="42" xfId="2" applyFont="1" applyFill="1" applyBorder="1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0" fontId="4" fillId="5" borderId="40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horizontal="center" vertical="center"/>
    </xf>
    <xf numFmtId="0" fontId="7" fillId="5" borderId="43" xfId="1" applyFont="1" applyFill="1" applyBorder="1" applyAlignment="1">
      <alignment horizontal="center" vertical="center"/>
    </xf>
    <xf numFmtId="0" fontId="7" fillId="5" borderId="44" xfId="1" applyFont="1" applyFill="1" applyBorder="1" applyAlignment="1">
      <alignment horizontal="center" vertical="center"/>
    </xf>
    <xf numFmtId="0" fontId="7" fillId="5" borderId="45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9" xfId="1" applyFont="1" applyBorder="1" applyAlignment="1">
      <alignment horizontal="centerContinuous" vertical="center"/>
    </xf>
    <xf numFmtId="0" fontId="4" fillId="0" borderId="49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shrinkToFit="1"/>
    </xf>
    <xf numFmtId="0" fontId="4" fillId="0" borderId="50" xfId="1" applyFont="1" applyBorder="1" applyAlignment="1">
      <alignment horizontal="center" vertical="center" shrinkToFit="1"/>
    </xf>
    <xf numFmtId="0" fontId="4" fillId="4" borderId="51" xfId="1" applyFont="1" applyFill="1" applyBorder="1" applyAlignment="1">
      <alignment horizontal="center" vertical="center"/>
    </xf>
    <xf numFmtId="0" fontId="4" fillId="4" borderId="52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49" xfId="1" applyFont="1" applyFill="1" applyBorder="1" applyAlignment="1">
      <alignment horizontal="center" vertical="center" shrinkToFit="1"/>
    </xf>
    <xf numFmtId="0" fontId="4" fillId="4" borderId="50" xfId="1" applyFont="1" applyFill="1" applyBorder="1" applyAlignment="1">
      <alignment horizontal="center" vertical="center" shrinkToFit="1"/>
    </xf>
    <xf numFmtId="0" fontId="7" fillId="4" borderId="42" xfId="1" applyFont="1" applyFill="1" applyBorder="1" applyAlignment="1">
      <alignment horizontal="center" vertical="center"/>
    </xf>
    <xf numFmtId="0" fontId="7" fillId="4" borderId="49" xfId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/>
    </xf>
    <xf numFmtId="0" fontId="4" fillId="5" borderId="42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7" fillId="5" borderId="49" xfId="1" applyFont="1" applyFill="1" applyBorder="1" applyAlignment="1">
      <alignment horizontal="center" vertical="center"/>
    </xf>
    <xf numFmtId="0" fontId="7" fillId="5" borderId="50" xfId="1" applyFont="1" applyFill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vertical="center"/>
    </xf>
    <xf numFmtId="0" fontId="7" fillId="4" borderId="39" xfId="2" applyFont="1" applyFill="1" applyBorder="1" applyAlignment="1">
      <alignment vertical="center"/>
    </xf>
    <xf numFmtId="0" fontId="4" fillId="5" borderId="10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39" xfId="2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7" borderId="69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6" borderId="69" xfId="1" applyFont="1" applyFill="1" applyBorder="1" applyAlignment="1">
      <alignment horizontal="center" vertical="center"/>
    </xf>
    <xf numFmtId="0" fontId="7" fillId="3" borderId="69" xfId="1" applyFont="1" applyFill="1" applyBorder="1" applyAlignment="1">
      <alignment horizontal="center" vertical="center"/>
    </xf>
    <xf numFmtId="0" fontId="7" fillId="3" borderId="74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9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4" fillId="0" borderId="72" xfId="2" applyFont="1" applyBorder="1" applyAlignment="1">
      <alignment horizontal="left" vertical="center"/>
    </xf>
    <xf numFmtId="3" fontId="4" fillId="0" borderId="2" xfId="3" applyNumberFormat="1" applyFont="1" applyBorder="1"/>
    <xf numFmtId="3" fontId="4" fillId="0" borderId="3" xfId="3" applyNumberFormat="1" applyFont="1" applyBorder="1"/>
    <xf numFmtId="3" fontId="4" fillId="0" borderId="4" xfId="3" applyNumberFormat="1" applyFont="1" applyBorder="1"/>
    <xf numFmtId="3" fontId="4" fillId="0" borderId="47" xfId="3" applyNumberFormat="1" applyFont="1" applyBorder="1"/>
    <xf numFmtId="3" fontId="4" fillId="0" borderId="71" xfId="3" applyNumberFormat="1" applyFont="1" applyBorder="1"/>
    <xf numFmtId="3" fontId="4" fillId="0" borderId="73" xfId="3" applyNumberFormat="1" applyFont="1" applyBorder="1"/>
    <xf numFmtId="164" fontId="4" fillId="2" borderId="2" xfId="4" applyNumberFormat="1" applyFont="1" applyFill="1" applyBorder="1"/>
    <xf numFmtId="164" fontId="4" fillId="2" borderId="5" xfId="4" applyNumberFormat="1" applyFont="1" applyFill="1" applyBorder="1"/>
    <xf numFmtId="3" fontId="4" fillId="6" borderId="3" xfId="3" applyNumberFormat="1" applyFont="1" applyFill="1" applyBorder="1"/>
    <xf numFmtId="164" fontId="4" fillId="6" borderId="46" xfId="3" applyNumberFormat="1" applyFont="1" applyFill="1" applyBorder="1"/>
    <xf numFmtId="0" fontId="4" fillId="6" borderId="4" xfId="3" applyFont="1" applyFill="1" applyBorder="1"/>
    <xf numFmtId="164" fontId="4" fillId="0" borderId="5" xfId="3" applyNumberFormat="1" applyFont="1" applyBorder="1"/>
    <xf numFmtId="164" fontId="4" fillId="6" borderId="4" xfId="3" applyNumberFormat="1" applyFont="1" applyFill="1" applyBorder="1"/>
    <xf numFmtId="164" fontId="4" fillId="4" borderId="2" xfId="4" applyNumberFormat="1" applyFont="1" applyFill="1" applyBorder="1"/>
    <xf numFmtId="164" fontId="4" fillId="4" borderId="5" xfId="4" applyNumberFormat="1" applyFont="1" applyFill="1" applyBorder="1"/>
    <xf numFmtId="3" fontId="4" fillId="7" borderId="46" xfId="3" applyNumberFormat="1" applyFont="1" applyFill="1" applyBorder="1"/>
    <xf numFmtId="164" fontId="4" fillId="0" borderId="46" xfId="3" applyNumberFormat="1" applyFont="1" applyBorder="1"/>
    <xf numFmtId="164" fontId="4" fillId="8" borderId="3" xfId="3" applyNumberFormat="1" applyFont="1" applyFill="1" applyBorder="1"/>
    <xf numFmtId="164" fontId="4" fillId="8" borderId="71" xfId="3" applyNumberFormat="1" applyFont="1" applyFill="1" applyBorder="1"/>
    <xf numFmtId="3" fontId="4" fillId="3" borderId="4" xfId="3" applyNumberFormat="1" applyFont="1" applyFill="1" applyBorder="1"/>
    <xf numFmtId="0" fontId="4" fillId="0" borderId="47" xfId="3" applyFont="1" applyBorder="1"/>
    <xf numFmtId="0" fontId="4" fillId="7" borderId="46" xfId="3" applyFont="1" applyFill="1" applyBorder="1"/>
    <xf numFmtId="0" fontId="4" fillId="3" borderId="4" xfId="3" applyFont="1" applyFill="1" applyBorder="1"/>
    <xf numFmtId="164" fontId="4" fillId="0" borderId="2" xfId="3" applyNumberFormat="1" applyFont="1" applyBorder="1"/>
    <xf numFmtId="164" fontId="4" fillId="0" borderId="4" xfId="3" applyNumberFormat="1" applyFont="1" applyBorder="1"/>
    <xf numFmtId="0" fontId="9" fillId="0" borderId="0" xfId="3" applyFont="1"/>
    <xf numFmtId="0" fontId="8" fillId="0" borderId="15" xfId="3" applyFont="1" applyBorder="1" applyAlignment="1">
      <alignment horizontal="left" indent="1"/>
    </xf>
    <xf numFmtId="3" fontId="8" fillId="0" borderId="42" xfId="3" applyNumberFormat="1" applyFont="1" applyBorder="1"/>
    <xf numFmtId="3" fontId="8" fillId="0" borderId="49" xfId="3" applyNumberFormat="1" applyFont="1" applyBorder="1"/>
    <xf numFmtId="3" fontId="8" fillId="0" borderId="50" xfId="3" applyNumberFormat="1" applyFont="1" applyBorder="1"/>
    <xf numFmtId="3" fontId="8" fillId="0" borderId="0" xfId="3" applyNumberFormat="1" applyFont="1"/>
    <xf numFmtId="3" fontId="8" fillId="0" borderId="41" xfId="3" applyNumberFormat="1" applyFont="1" applyBorder="1"/>
    <xf numFmtId="3" fontId="8" fillId="0" borderId="56" xfId="3" applyNumberFormat="1" applyFont="1" applyBorder="1"/>
    <xf numFmtId="164" fontId="9" fillId="2" borderId="16" xfId="4" applyNumberFormat="1" applyFont="1" applyFill="1" applyBorder="1"/>
    <xf numFmtId="164" fontId="9" fillId="2" borderId="18" xfId="4" applyNumberFormat="1" applyFont="1" applyFill="1" applyBorder="1"/>
    <xf numFmtId="3" fontId="8" fillId="0" borderId="16" xfId="3" applyNumberFormat="1" applyFont="1" applyBorder="1"/>
    <xf numFmtId="3" fontId="8" fillId="0" borderId="19" xfId="3" applyNumberFormat="1" applyFont="1" applyBorder="1"/>
    <xf numFmtId="3" fontId="8" fillId="6" borderId="19" xfId="3" applyNumberFormat="1" applyFont="1" applyFill="1" applyBorder="1"/>
    <xf numFmtId="164" fontId="8" fillId="6" borderId="17" xfId="3" applyNumberFormat="1" applyFont="1" applyFill="1" applyBorder="1"/>
    <xf numFmtId="164" fontId="8" fillId="6" borderId="18" xfId="3" applyNumberFormat="1" applyFont="1" applyFill="1" applyBorder="1"/>
    <xf numFmtId="164" fontId="9" fillId="4" borderId="16" xfId="4" applyNumberFormat="1" applyFont="1" applyFill="1" applyBorder="1"/>
    <xf numFmtId="164" fontId="9" fillId="4" borderId="18" xfId="4" applyNumberFormat="1" applyFont="1" applyFill="1" applyBorder="1"/>
    <xf numFmtId="3" fontId="8" fillId="7" borderId="19" xfId="3" applyNumberFormat="1" applyFont="1" applyFill="1" applyBorder="1"/>
    <xf numFmtId="3" fontId="8" fillId="7" borderId="17" xfId="3" applyNumberFormat="1" applyFont="1" applyFill="1" applyBorder="1"/>
    <xf numFmtId="164" fontId="8" fillId="0" borderId="17" xfId="3" applyNumberFormat="1" applyFont="1" applyBorder="1"/>
    <xf numFmtId="164" fontId="8" fillId="8" borderId="19" xfId="3" applyNumberFormat="1" applyFont="1" applyFill="1" applyBorder="1"/>
    <xf numFmtId="3" fontId="8" fillId="0" borderId="52" xfId="3" applyNumberFormat="1" applyFont="1" applyBorder="1"/>
    <xf numFmtId="3" fontId="8" fillId="7" borderId="52" xfId="3" applyNumberFormat="1" applyFont="1" applyFill="1" applyBorder="1"/>
    <xf numFmtId="3" fontId="8" fillId="3" borderId="50" xfId="3" applyNumberFormat="1" applyFont="1" applyFill="1" applyBorder="1"/>
    <xf numFmtId="164" fontId="8" fillId="0" borderId="59" xfId="3" applyNumberFormat="1" applyFont="1" applyBorder="1"/>
    <xf numFmtId="164" fontId="8" fillId="7" borderId="52" xfId="3" applyNumberFormat="1" applyFont="1" applyFill="1" applyBorder="1"/>
    <xf numFmtId="164" fontId="8" fillId="3" borderId="50" xfId="3" applyNumberFormat="1" applyFont="1" applyFill="1" applyBorder="1"/>
    <xf numFmtId="164" fontId="8" fillId="0" borderId="18" xfId="3" applyNumberFormat="1" applyFont="1" applyBorder="1"/>
    <xf numFmtId="3" fontId="9" fillId="0" borderId="0" xfId="3" applyNumberFormat="1" applyFont="1"/>
    <xf numFmtId="164" fontId="9" fillId="0" borderId="0" xfId="3" applyNumberFormat="1" applyFont="1"/>
    <xf numFmtId="0" fontId="8" fillId="0" borderId="20" xfId="3" applyFont="1" applyBorder="1" applyAlignment="1">
      <alignment horizontal="left" indent="1"/>
    </xf>
    <xf numFmtId="3" fontId="8" fillId="0" borderId="21" xfId="3" applyNumberFormat="1" applyFont="1" applyBorder="1"/>
    <xf numFmtId="3" fontId="8" fillId="0" borderId="24" xfId="3" applyNumberFormat="1" applyFont="1" applyBorder="1"/>
    <xf numFmtId="3" fontId="10" fillId="0" borderId="24" xfId="3" applyNumberFormat="1" applyFont="1" applyBorder="1"/>
    <xf numFmtId="3" fontId="8" fillId="0" borderId="23" xfId="3" applyNumberFormat="1" applyFont="1" applyBorder="1"/>
    <xf numFmtId="3" fontId="8" fillId="0" borderId="60" xfId="3" applyNumberFormat="1" applyFont="1" applyBorder="1"/>
    <xf numFmtId="3" fontId="8" fillId="0" borderId="61" xfId="3" applyNumberFormat="1" applyFont="1" applyBorder="1"/>
    <xf numFmtId="3" fontId="8" fillId="0" borderId="62" xfId="3" applyNumberFormat="1" applyFont="1" applyBorder="1"/>
    <xf numFmtId="164" fontId="9" fillId="2" borderId="21" xfId="4" applyNumberFormat="1" applyFont="1" applyFill="1" applyBorder="1"/>
    <xf numFmtId="164" fontId="9" fillId="2" borderId="23" xfId="4" applyNumberFormat="1" applyFont="1" applyFill="1" applyBorder="1"/>
    <xf numFmtId="164" fontId="8" fillId="6" borderId="23" xfId="3" applyNumberFormat="1" applyFont="1" applyFill="1" applyBorder="1"/>
    <xf numFmtId="164" fontId="9" fillId="4" borderId="21" xfId="4" applyNumberFormat="1" applyFont="1" applyFill="1" applyBorder="1"/>
    <xf numFmtId="164" fontId="9" fillId="4" borderId="23" xfId="4" applyNumberFormat="1" applyFont="1" applyFill="1" applyBorder="1"/>
    <xf numFmtId="164" fontId="8" fillId="8" borderId="59" xfId="3" applyNumberFormat="1" applyFont="1" applyFill="1" applyBorder="1"/>
    <xf numFmtId="3" fontId="8" fillId="0" borderId="22" xfId="3" applyNumberFormat="1" applyFont="1" applyBorder="1"/>
    <xf numFmtId="3" fontId="8" fillId="3" borderId="23" xfId="3" applyNumberFormat="1" applyFont="1" applyFill="1" applyBorder="1"/>
    <xf numFmtId="164" fontId="8" fillId="0" borderId="60" xfId="3" applyNumberFormat="1" applyFont="1" applyBorder="1"/>
    <xf numFmtId="164" fontId="8" fillId="7" borderId="22" xfId="3" applyNumberFormat="1" applyFont="1" applyFill="1" applyBorder="1"/>
    <xf numFmtId="164" fontId="8" fillId="3" borderId="23" xfId="3" applyNumberFormat="1" applyFont="1" applyFill="1" applyBorder="1"/>
    <xf numFmtId="164" fontId="8" fillId="0" borderId="23" xfId="3" applyNumberFormat="1" applyFont="1" applyBorder="1"/>
    <xf numFmtId="164" fontId="10" fillId="4" borderId="23" xfId="4" applyNumberFormat="1" applyFont="1" applyFill="1" applyBorder="1"/>
    <xf numFmtId="3" fontId="8" fillId="4" borderId="60" xfId="3" applyNumberFormat="1" applyFont="1" applyFill="1" applyBorder="1"/>
    <xf numFmtId="3" fontId="8" fillId="4" borderId="24" xfId="3" applyNumberFormat="1" applyFont="1" applyFill="1" applyBorder="1"/>
    <xf numFmtId="4" fontId="8" fillId="0" borderId="24" xfId="3" applyNumberFormat="1" applyFont="1" applyBorder="1"/>
    <xf numFmtId="0" fontId="8" fillId="0" borderId="25" xfId="3" applyFont="1" applyBorder="1" applyAlignment="1">
      <alignment horizontal="left" indent="1"/>
    </xf>
    <xf numFmtId="3" fontId="8" fillId="0" borderId="26" xfId="3" applyNumberFormat="1" applyFont="1" applyBorder="1"/>
    <xf numFmtId="3" fontId="8" fillId="0" borderId="29" xfId="3" applyNumberFormat="1" applyFont="1" applyBorder="1"/>
    <xf numFmtId="3" fontId="8" fillId="0" borderId="28" xfId="3" applyNumberFormat="1" applyFont="1" applyBorder="1"/>
    <xf numFmtId="3" fontId="8" fillId="0" borderId="63" xfId="3" applyNumberFormat="1" applyFont="1" applyBorder="1"/>
    <xf numFmtId="3" fontId="8" fillId="0" borderId="64" xfId="3" applyNumberFormat="1" applyFont="1" applyBorder="1"/>
    <xf numFmtId="3" fontId="8" fillId="0" borderId="65" xfId="3" applyNumberFormat="1" applyFont="1" applyBorder="1"/>
    <xf numFmtId="164" fontId="9" fillId="2" borderId="26" xfId="4" applyNumberFormat="1" applyFont="1" applyFill="1" applyBorder="1"/>
    <xf numFmtId="164" fontId="9" fillId="2" borderId="28" xfId="4" applyNumberFormat="1" applyFont="1" applyFill="1" applyBorder="1"/>
    <xf numFmtId="3" fontId="8" fillId="6" borderId="66" xfId="3" applyNumberFormat="1" applyFont="1" applyFill="1" applyBorder="1"/>
    <xf numFmtId="164" fontId="8" fillId="6" borderId="58" xfId="3" applyNumberFormat="1" applyFont="1" applyFill="1" applyBorder="1"/>
    <xf numFmtId="3" fontId="8" fillId="0" borderId="67" xfId="3" applyNumberFormat="1" applyFont="1" applyBorder="1"/>
    <xf numFmtId="3" fontId="8" fillId="0" borderId="66" xfId="3" applyNumberFormat="1" applyFont="1" applyBorder="1"/>
    <xf numFmtId="164" fontId="8" fillId="6" borderId="28" xfId="3" applyNumberFormat="1" applyFont="1" applyFill="1" applyBorder="1"/>
    <xf numFmtId="164" fontId="9" fillId="4" borderId="26" xfId="4" applyNumberFormat="1" applyFont="1" applyFill="1" applyBorder="1"/>
    <xf numFmtId="164" fontId="9" fillId="4" borderId="28" xfId="4" applyNumberFormat="1" applyFont="1" applyFill="1" applyBorder="1"/>
    <xf numFmtId="3" fontId="8" fillId="7" borderId="13" xfId="3" applyNumberFormat="1" applyFont="1" applyFill="1" applyBorder="1"/>
    <xf numFmtId="3" fontId="8" fillId="7" borderId="11" xfId="3" applyNumberFormat="1" applyFont="1" applyFill="1" applyBorder="1"/>
    <xf numFmtId="164" fontId="8" fillId="0" borderId="11" xfId="3" applyNumberFormat="1" applyFont="1" applyBorder="1"/>
    <xf numFmtId="164" fontId="8" fillId="8" borderId="13" xfId="3" applyNumberFormat="1" applyFont="1" applyFill="1" applyBorder="1"/>
    <xf numFmtId="164" fontId="8" fillId="8" borderId="38" xfId="3" applyNumberFormat="1" applyFont="1" applyFill="1" applyBorder="1"/>
    <xf numFmtId="3" fontId="8" fillId="0" borderId="10" xfId="3" applyNumberFormat="1" applyFont="1" applyBorder="1"/>
    <xf numFmtId="3" fontId="8" fillId="0" borderId="27" xfId="3" applyNumberFormat="1" applyFont="1" applyBorder="1"/>
    <xf numFmtId="3" fontId="8" fillId="3" borderId="28" xfId="3" applyNumberFormat="1" applyFont="1" applyFill="1" applyBorder="1"/>
    <xf numFmtId="164" fontId="8" fillId="0" borderId="63" xfId="3" applyNumberFormat="1" applyFont="1" applyBorder="1"/>
    <xf numFmtId="164" fontId="8" fillId="7" borderId="27" xfId="3" applyNumberFormat="1" applyFont="1" applyFill="1" applyBorder="1"/>
    <xf numFmtId="164" fontId="8" fillId="3" borderId="28" xfId="3" applyNumberFormat="1" applyFont="1" applyFill="1" applyBorder="1"/>
    <xf numFmtId="3" fontId="8" fillId="0" borderId="13" xfId="3" applyNumberFormat="1" applyFont="1" applyBorder="1"/>
    <xf numFmtId="164" fontId="8" fillId="0" borderId="28" xfId="3" applyNumberFormat="1" applyFont="1" applyBorder="1"/>
    <xf numFmtId="0" fontId="4" fillId="5" borderId="36" xfId="2" applyFont="1" applyFill="1" applyBorder="1" applyAlignment="1">
      <alignment horizontal="center" vertical="center"/>
    </xf>
    <xf numFmtId="0" fontId="4" fillId="5" borderId="34" xfId="2" applyFont="1" applyFill="1" applyBorder="1" applyAlignment="1">
      <alignment horizontal="center" vertical="center"/>
    </xf>
    <xf numFmtId="0" fontId="4" fillId="5" borderId="35" xfId="2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0" fontId="4" fillId="4" borderId="46" xfId="1" applyFont="1" applyFill="1" applyBorder="1" applyAlignment="1">
      <alignment horizontal="center" vertical="center"/>
    </xf>
    <xf numFmtId="0" fontId="4" fillId="4" borderId="4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0" fontId="4" fillId="5" borderId="47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2" borderId="46" xfId="1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8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4" fillId="5" borderId="53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53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2" borderId="5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53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5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2" borderId="68" xfId="1" applyFont="1" applyFill="1" applyBorder="1" applyAlignment="1">
      <alignment horizontal="center" vertical="center"/>
    </xf>
    <xf numFmtId="0" fontId="7" fillId="2" borderId="69" xfId="1" applyFont="1" applyFill="1" applyBorder="1" applyAlignment="1">
      <alignment horizontal="center" vertical="center"/>
    </xf>
    <xf numFmtId="0" fontId="4" fillId="7" borderId="57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7" fillId="3" borderId="68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center" vertical="center"/>
    </xf>
    <xf numFmtId="0" fontId="4" fillId="3" borderId="46" xfId="1" applyFont="1" applyFill="1" applyBorder="1" applyAlignment="1">
      <alignment horizontal="center" vertical="center" shrinkToFit="1"/>
    </xf>
    <xf numFmtId="0" fontId="4" fillId="3" borderId="47" xfId="1" applyFont="1" applyFill="1" applyBorder="1" applyAlignment="1">
      <alignment horizontal="center" vertical="center" shrinkToFit="1"/>
    </xf>
    <xf numFmtId="0" fontId="4" fillId="3" borderId="5" xfId="1" applyFont="1" applyFill="1" applyBorder="1" applyAlignment="1">
      <alignment horizontal="center" vertical="center" shrinkToFit="1"/>
    </xf>
    <xf numFmtId="0" fontId="4" fillId="3" borderId="71" xfId="1" applyFont="1" applyFill="1" applyBorder="1" applyAlignment="1">
      <alignment horizontal="center" vertical="center" shrinkToFit="1"/>
    </xf>
    <xf numFmtId="0" fontId="8" fillId="0" borderId="5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</cellXfs>
  <cellStyles count="5">
    <cellStyle name="Comma 3" xfId="4"/>
    <cellStyle name="Normal" xfId="0" builtinId="0"/>
    <cellStyle name="Normal 2" xfId="1"/>
    <cellStyle name="Normal 2 2" xfId="3"/>
    <cellStyle name="ปกติ_ตร.2 วิเคราะห์ส้ม50-poใหม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106680</xdr:colOff>
      <xdr:row>0</xdr:row>
      <xdr:rowOff>175260</xdr:rowOff>
    </xdr:from>
    <xdr:to>
      <xdr:col>33</xdr:col>
      <xdr:colOff>312420</xdr:colOff>
      <xdr:row>0</xdr:row>
      <xdr:rowOff>434340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11641918-5C87-4035-BBE5-E3E01AB0B63C}"/>
            </a:ext>
          </a:extLst>
        </xdr:cNvPr>
        <xdr:cNvSpPr/>
      </xdr:nvSpPr>
      <xdr:spPr>
        <a:xfrm>
          <a:off x="9164955" y="175260"/>
          <a:ext cx="205740" cy="259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34</xdr:col>
      <xdr:colOff>106680</xdr:colOff>
      <xdr:row>0</xdr:row>
      <xdr:rowOff>175260</xdr:rowOff>
    </xdr:from>
    <xdr:to>
      <xdr:col>34</xdr:col>
      <xdr:colOff>312420</xdr:colOff>
      <xdr:row>0</xdr:row>
      <xdr:rowOff>434340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B78DF478-EFA4-4065-9299-097CC50ABD72}"/>
            </a:ext>
          </a:extLst>
        </xdr:cNvPr>
        <xdr:cNvSpPr/>
      </xdr:nvSpPr>
      <xdr:spPr>
        <a:xfrm>
          <a:off x="9907905" y="175260"/>
          <a:ext cx="205740" cy="2590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7%20&#3652;&#3617;&#3657;&#3612;&#3621;\01%20&#3621;&#3635;&#3652;&#3618;\1_&#3623;&#3636;&#3648;&#3588;&#3619;&#3634;&#3632;&#3627;&#3660;&#3621;&#3635;&#3652;&#3618;\0.%20&#3623;&#3636;&#3648;&#3588;&#3619;&#3634;&#3632;&#3627;&#3660;+Series%20&#3621;&#3635;&#3652;&#3618;65%20update%20stamp&#3616;&#3634;&#3588;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2fadd232471eea\&#3652;&#3617;&#3657;&#3612;&#3621;&#3648;&#3627;&#3609;&#3639;&#3629;%2520&#3611;&#3637;%252064\&#3611;&#3619;&#3632;&#3594;&#3640;&#3617;&#3588;&#3619;&#3633;&#3657;&#3591;&#3607;&#3637;&#3656;%25201\&#3648;&#3605;&#3619;&#3637;&#3618;&#3617;&#3611;&#3619;&#3632;&#3594;&#3640;&#3617;\02%2520&#3621;&#3635;&#3652;&#3618;%25208%2520&#3592;&#3633;&#3591;&#3627;&#3623;&#3633;&#3604;&#3616;&#3634;&#3588;&#3648;&#3627;&#3609;&#3639;&#3629;%2520(&#3619;&#3634;&#3618;&#3629;&#3635;&#3648;&#3616;&#3629;%2520&#3607;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รอบ"/>
      <sheetName val="รต"/>
      <sheetName val="CV"/>
      <sheetName val="Ref"/>
      <sheetName val="ในนอกฤดู"/>
      <sheetName val="PO"/>
      <sheetName val="Analyze"/>
      <sheetName val="Sheet2"/>
      <sheetName val="รายอำเภอ"/>
      <sheetName val="Sheet1"/>
      <sheetName val="รายจังหวั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C1" t="str">
            <v>ตารางที่ 3.1  ลำไย : วิเคราะห์เนื้อที่ยืนต้น  เนื้อที่ให้ผล  ผลผลิต  และผลผลิตต่อไร่ รายอำเภอ ปี 2564 - 2565</v>
          </cell>
        </row>
        <row r="2">
          <cell r="D2">
            <v>46</v>
          </cell>
          <cell r="E2">
            <v>50</v>
          </cell>
          <cell r="F2">
            <v>47</v>
          </cell>
          <cell r="G2">
            <v>51</v>
          </cell>
          <cell r="H2">
            <v>48</v>
          </cell>
          <cell r="I2">
            <v>52</v>
          </cell>
          <cell r="L2">
            <v>13</v>
          </cell>
          <cell r="M2">
            <v>14</v>
          </cell>
          <cell r="N2">
            <v>51</v>
          </cell>
          <cell r="O2">
            <v>52</v>
          </cell>
          <cell r="P2">
            <v>53</v>
          </cell>
          <cell r="Q2">
            <v>54</v>
          </cell>
          <cell r="R2">
            <v>55</v>
          </cell>
          <cell r="T2">
            <v>56</v>
          </cell>
          <cell r="U2">
            <v>57</v>
          </cell>
          <cell r="V2">
            <v>58</v>
          </cell>
          <cell r="W2">
            <v>59</v>
          </cell>
          <cell r="X2">
            <v>61</v>
          </cell>
          <cell r="Z2">
            <v>63</v>
          </cell>
          <cell r="AA2">
            <v>64</v>
          </cell>
          <cell r="AB2">
            <v>65</v>
          </cell>
          <cell r="AC2">
            <v>66</v>
          </cell>
          <cell r="AD2">
            <v>67</v>
          </cell>
          <cell r="AF2">
            <v>68</v>
          </cell>
          <cell r="AG2">
            <v>69</v>
          </cell>
          <cell r="AH2">
            <v>70</v>
          </cell>
          <cell r="AI2">
            <v>71</v>
          </cell>
          <cell r="AJ2">
            <v>73</v>
          </cell>
          <cell r="AL2">
            <v>67</v>
          </cell>
          <cell r="AM2">
            <v>70</v>
          </cell>
          <cell r="AN2">
            <v>71</v>
          </cell>
          <cell r="AO2">
            <v>72</v>
          </cell>
          <cell r="AP2">
            <v>68</v>
          </cell>
          <cell r="AQ2">
            <v>69</v>
          </cell>
          <cell r="AR2">
            <v>73</v>
          </cell>
          <cell r="AS2">
            <v>74</v>
          </cell>
          <cell r="AV2">
            <v>79</v>
          </cell>
          <cell r="AZ2">
            <v>81</v>
          </cell>
          <cell r="BA2">
            <v>82</v>
          </cell>
        </row>
        <row r="3">
          <cell r="C3" t="str">
            <v xml:space="preserve">รวมทั้งประเทศ </v>
          </cell>
          <cell r="D3" t="str">
            <v>กรมส่งเสริมการเกษตร (รต.รอ.)</v>
          </cell>
          <cell r="N3" t="str">
            <v>Printout ข้อ 1 ปี 2564</v>
          </cell>
          <cell r="T3" t="str">
            <v>Printout ข้อ 2 ปี 2564</v>
          </cell>
          <cell r="Z3" t="str">
            <v>Printout ข้อ 1 ปี 2565</v>
          </cell>
          <cell r="AF3" t="str">
            <v>Printout ข้อ 2 ปี 2565</v>
          </cell>
          <cell r="AL3" t="str">
            <v>ผลวิเคราะห์ปี 2564 (แยกรายอำเภอ)</v>
          </cell>
          <cell r="AT3" t="str">
            <v>ผลวิเคราะห์ปี 2565 (แยกรายอำเภอ)</v>
          </cell>
        </row>
        <row r="4">
          <cell r="C4" t="str">
            <v>/ภาค/จังหวัด/</v>
          </cell>
          <cell r="D4" t="str">
            <v>นท.ยืนต้น (ไร่)</v>
          </cell>
          <cell r="F4" t="str">
            <v>นท.ให้ผล (ไร่)</v>
          </cell>
          <cell r="H4" t="str">
            <v>ผลผลิต (ตัน)</v>
          </cell>
          <cell r="J4" t="str">
            <v>ต่อไร่ (กก.)</v>
          </cell>
          <cell r="L4" t="str">
            <v>กรอบตัวอย่าง</v>
          </cell>
          <cell r="N4" t="str">
            <v>เนื้อที่ยืนต้น</v>
          </cell>
          <cell r="O4" t="str">
            <v>นท.ปลูกใหม่</v>
          </cell>
          <cell r="P4" t="str">
            <v>นท.โค่นทิ้ง</v>
          </cell>
          <cell r="Q4" t="str">
            <v>เนื้อที่ให้ผล</v>
          </cell>
          <cell r="R4" t="str">
            <v>ผลผลิต</v>
          </cell>
          <cell r="S4" t="str">
            <v>ผลผลิต/ไร่</v>
          </cell>
          <cell r="T4" t="str">
            <v>เนื้อที่ยืนต้น</v>
          </cell>
          <cell r="U4" t="str">
            <v>นท.ปลูกใหม่</v>
          </cell>
          <cell r="V4" t="str">
            <v>นท.โค่นทิ้ง</v>
          </cell>
          <cell r="W4" t="str">
            <v>เนื้อที่ให้ผล</v>
          </cell>
          <cell r="X4" t="str">
            <v>ผลผลิต</v>
          </cell>
          <cell r="Y4" t="str">
            <v>ผลผลิต/ไร่</v>
          </cell>
          <cell r="Z4" t="str">
            <v>เนื้อที่ยืนต้น</v>
          </cell>
          <cell r="AA4" t="str">
            <v>นท.ปลูกใหม่</v>
          </cell>
          <cell r="AB4" t="str">
            <v>นท.โค่นทิ้ง</v>
          </cell>
          <cell r="AC4" t="str">
            <v>เนื้อที่ให้ผล</v>
          </cell>
          <cell r="AD4" t="str">
            <v>ผลผลิต</v>
          </cell>
          <cell r="AE4" t="str">
            <v>ผลผลิต/ไร่</v>
          </cell>
          <cell r="AF4" t="str">
            <v>เนื้อที่ยืนต้น</v>
          </cell>
          <cell r="AG4" t="str">
            <v>นท.ปลูกใหม่</v>
          </cell>
          <cell r="AH4" t="str">
            <v>นท.โค่นทิ้ง</v>
          </cell>
          <cell r="AI4" t="str">
            <v>เนื้อที่ให้ผล</v>
          </cell>
          <cell r="AJ4" t="str">
            <v>ผลผลิต</v>
          </cell>
          <cell r="AK4" t="str">
            <v>ผลผลิต/ไร่</v>
          </cell>
          <cell r="AL4" t="str">
            <v>เนื้อที่ยืนต้น</v>
          </cell>
          <cell r="AM4" t="str">
            <v>เนื้อที่ให้ผล</v>
          </cell>
          <cell r="AP4" t="str">
            <v>ปลูกใหม่</v>
          </cell>
          <cell r="AQ4" t="str">
            <v>โค่นทิ้ง</v>
          </cell>
          <cell r="AR4" t="str">
            <v xml:space="preserve">ผลผลิต </v>
          </cell>
          <cell r="AS4" t="str">
            <v>ผลผลิตต่อไร่</v>
          </cell>
          <cell r="AT4" t="str">
            <v>เนื้อที่ยืนต้น</v>
          </cell>
          <cell r="AU4" t="str">
            <v>เนื้อที่ให้ผล</v>
          </cell>
          <cell r="AX4" t="str">
            <v>ปลูกใหม่</v>
          </cell>
          <cell r="AY4" t="str">
            <v>โค่นทิ้ง</v>
          </cell>
          <cell r="AZ4" t="str">
            <v xml:space="preserve">ผลผลิต </v>
          </cell>
          <cell r="BA4" t="str">
            <v>ผลผลิตต่อไร่</v>
          </cell>
        </row>
        <row r="5">
          <cell r="C5" t="str">
            <v>อำเภอ</v>
          </cell>
          <cell r="D5">
            <v>2564</v>
          </cell>
          <cell r="E5">
            <v>2565</v>
          </cell>
          <cell r="F5">
            <v>2564</v>
          </cell>
          <cell r="G5">
            <v>2565</v>
          </cell>
          <cell r="H5">
            <v>2564</v>
          </cell>
          <cell r="I5">
            <v>2565</v>
          </cell>
          <cell r="J5">
            <v>2564</v>
          </cell>
          <cell r="K5">
            <v>2565</v>
          </cell>
          <cell r="L5">
            <v>2564</v>
          </cell>
          <cell r="M5">
            <v>2565</v>
          </cell>
          <cell r="N5" t="str">
            <v>(ไร่)</v>
          </cell>
          <cell r="O5" t="str">
            <v>(ไร่)</v>
          </cell>
          <cell r="P5" t="str">
            <v>(ไร่)</v>
          </cell>
          <cell r="Q5" t="str">
            <v>(ไร่)</v>
          </cell>
          <cell r="R5" t="str">
            <v>(ตัน)</v>
          </cell>
          <cell r="S5" t="str">
            <v>(กิโลกรัม)</v>
          </cell>
          <cell r="T5" t="str">
            <v>(ไร่)</v>
          </cell>
          <cell r="U5" t="str">
            <v>(ไร่)</v>
          </cell>
          <cell r="V5" t="str">
            <v>(ไร่)</v>
          </cell>
          <cell r="W5" t="str">
            <v>(ไร่)</v>
          </cell>
          <cell r="X5" t="str">
            <v>(ตัน)</v>
          </cell>
          <cell r="Y5" t="str">
            <v>(กิโลกรัม)</v>
          </cell>
          <cell r="Z5" t="str">
            <v>(ไร่)</v>
          </cell>
          <cell r="AA5" t="str">
            <v>(ไร่)</v>
          </cell>
          <cell r="AB5" t="str">
            <v>(ไร่)</v>
          </cell>
          <cell r="AC5" t="str">
            <v>(ไร่)</v>
          </cell>
          <cell r="AD5" t="str">
            <v>(ตัน)</v>
          </cell>
          <cell r="AE5" t="str">
            <v>(กิโลกรัม)</v>
          </cell>
          <cell r="AF5" t="str">
            <v>(ไร่)</v>
          </cell>
          <cell r="AG5" t="str">
            <v>(ไร่)</v>
          </cell>
          <cell r="AH5" t="str">
            <v>(ไร่)</v>
          </cell>
          <cell r="AI5" t="str">
            <v>(ไร่)</v>
          </cell>
          <cell r="AJ5" t="str">
            <v>(ตัน)</v>
          </cell>
          <cell r="AK5" t="str">
            <v>(กิโลกรัม)</v>
          </cell>
          <cell r="AL5" t="str">
            <v>(ไร่)</v>
          </cell>
          <cell r="AM5" t="str">
            <v>เคยให้</v>
          </cell>
          <cell r="AN5" t="str">
            <v>ปีแรก</v>
          </cell>
          <cell r="AO5" t="str">
            <v>รวม</v>
          </cell>
          <cell r="AP5" t="str">
            <v>(ไร่)</v>
          </cell>
          <cell r="AQ5" t="str">
            <v>(ไร่)</v>
          </cell>
          <cell r="AR5" t="str">
            <v>(ตัน)</v>
          </cell>
          <cell r="AS5" t="str">
            <v>(กก)</v>
          </cell>
          <cell r="AT5" t="str">
            <v>(ไร่)</v>
          </cell>
          <cell r="AU5" t="str">
            <v>เคยให้</v>
          </cell>
          <cell r="AV5" t="str">
            <v>ปีแรก</v>
          </cell>
          <cell r="AW5" t="str">
            <v>รวม</v>
          </cell>
          <cell r="AX5" t="str">
            <v>(ไร่)</v>
          </cell>
          <cell r="AY5" t="str">
            <v>(ไร่)</v>
          </cell>
          <cell r="AZ5" t="str">
            <v>(ตัน)</v>
          </cell>
          <cell r="BA5" t="str">
            <v>(กก)</v>
          </cell>
        </row>
        <row r="6">
          <cell r="C6" t="str">
            <v>รวมทั้งประเทศ</v>
          </cell>
          <cell r="D6">
            <v>1631431.8399999999</v>
          </cell>
          <cell r="E6">
            <v>1635061.1199999999</v>
          </cell>
          <cell r="F6">
            <v>1349625.57</v>
          </cell>
          <cell r="G6">
            <v>1387397.04</v>
          </cell>
          <cell r="H6">
            <v>723188.86312999972</v>
          </cell>
          <cell r="I6">
            <v>321220.50919000007</v>
          </cell>
          <cell r="J6">
            <v>536</v>
          </cell>
          <cell r="K6">
            <v>232</v>
          </cell>
          <cell r="L6">
            <v>1599667.8599999999</v>
          </cell>
          <cell r="M6">
            <v>1665533.0099999998</v>
          </cell>
          <cell r="N6">
            <v>2939360</v>
          </cell>
          <cell r="O6">
            <v>9540</v>
          </cell>
          <cell r="P6">
            <v>9555</v>
          </cell>
          <cell r="Q6">
            <v>2776801</v>
          </cell>
          <cell r="R6">
            <v>1754901.1899999997</v>
          </cell>
          <cell r="S6">
            <v>632</v>
          </cell>
          <cell r="T6">
            <v>2937909</v>
          </cell>
          <cell r="U6">
            <v>14870</v>
          </cell>
          <cell r="V6">
            <v>19145</v>
          </cell>
          <cell r="W6">
            <v>2822431</v>
          </cell>
          <cell r="X6">
            <v>2374963.466</v>
          </cell>
          <cell r="Y6">
            <v>841</v>
          </cell>
          <cell r="Z6">
            <v>7256.6399999999994</v>
          </cell>
          <cell r="AA6">
            <v>98.12</v>
          </cell>
          <cell r="AB6">
            <v>84.71</v>
          </cell>
          <cell r="AC6">
            <v>7072.32</v>
          </cell>
          <cell r="AD6">
            <v>4719.2060000000001</v>
          </cell>
          <cell r="AE6">
            <v>667</v>
          </cell>
          <cell r="AF6">
            <v>7192.62</v>
          </cell>
          <cell r="AG6">
            <v>16.059999999999999</v>
          </cell>
          <cell r="AH6">
            <v>350.93900000000002</v>
          </cell>
          <cell r="AI6">
            <v>6999.1</v>
          </cell>
          <cell r="AJ6">
            <v>5172.84</v>
          </cell>
          <cell r="AK6">
            <v>739</v>
          </cell>
          <cell r="AL6">
            <v>1749037</v>
          </cell>
          <cell r="AM6">
            <v>1574238</v>
          </cell>
          <cell r="AN6">
            <v>75886</v>
          </cell>
          <cell r="AO6">
            <v>1650124</v>
          </cell>
          <cell r="AP6">
            <v>11976</v>
          </cell>
          <cell r="AQ6">
            <v>12106</v>
          </cell>
          <cell r="AR6">
            <v>1567087.3599999999</v>
          </cell>
          <cell r="AS6">
            <v>950</v>
          </cell>
          <cell r="AT6">
            <v>1748933</v>
          </cell>
          <cell r="AU6">
            <v>1638044</v>
          </cell>
          <cell r="AV6">
            <v>64748</v>
          </cell>
          <cell r="AW6">
            <v>1702792</v>
          </cell>
          <cell r="AX6">
            <v>16.059999999999999</v>
          </cell>
          <cell r="AY6">
            <v>350.93900000000002</v>
          </cell>
          <cell r="AZ6">
            <v>1687177.66</v>
          </cell>
          <cell r="BA6">
            <v>991</v>
          </cell>
        </row>
        <row r="7">
          <cell r="C7" t="str">
            <v>ภาคเหนือ</v>
          </cell>
          <cell r="D7">
            <v>1288525.5599999998</v>
          </cell>
          <cell r="E7">
            <v>1282438.22</v>
          </cell>
          <cell r="F7">
            <v>1067502.3999999999</v>
          </cell>
          <cell r="G7">
            <v>1096552.99</v>
          </cell>
          <cell r="H7">
            <v>568262.83862999978</v>
          </cell>
          <cell r="I7">
            <v>244756.00294000001</v>
          </cell>
          <cell r="J7">
            <v>532</v>
          </cell>
          <cell r="K7">
            <v>223</v>
          </cell>
          <cell r="L7">
            <v>1274109.96</v>
          </cell>
          <cell r="M7">
            <v>1267036.48</v>
          </cell>
          <cell r="N7">
            <v>2354846</v>
          </cell>
          <cell r="O7">
            <v>7424</v>
          </cell>
          <cell r="P7">
            <v>5627</v>
          </cell>
          <cell r="Q7">
            <v>2225860</v>
          </cell>
          <cell r="R7">
            <v>1212135.9239999996</v>
          </cell>
          <cell r="S7">
            <v>545</v>
          </cell>
          <cell r="T7">
            <v>2356643</v>
          </cell>
          <cell r="U7">
            <v>9711</v>
          </cell>
          <cell r="V7">
            <v>6583</v>
          </cell>
          <cell r="W7">
            <v>2275195</v>
          </cell>
          <cell r="X7">
            <v>1731394.0010000002</v>
          </cell>
          <cell r="Y7">
            <v>761</v>
          </cell>
          <cell r="Z7">
            <v>3201.2499999999995</v>
          </cell>
          <cell r="AA7">
            <v>7.12</v>
          </cell>
          <cell r="AB7">
            <v>11.68</v>
          </cell>
          <cell r="AC7">
            <v>3148.18</v>
          </cell>
          <cell r="AD7">
            <v>1922.4559999999999</v>
          </cell>
          <cell r="AE7">
            <v>611</v>
          </cell>
          <cell r="AF7">
            <v>3118.9399999999996</v>
          </cell>
          <cell r="AG7">
            <v>13</v>
          </cell>
          <cell r="AH7">
            <v>111.7</v>
          </cell>
          <cell r="AI7">
            <v>3094.92</v>
          </cell>
          <cell r="AJ7">
            <v>2130.7000000000003</v>
          </cell>
          <cell r="AK7">
            <v>688</v>
          </cell>
          <cell r="AL7">
            <v>1306789</v>
          </cell>
          <cell r="AM7">
            <v>1148528</v>
          </cell>
          <cell r="AN7">
            <v>66838</v>
          </cell>
          <cell r="AO7">
            <v>1215366</v>
          </cell>
          <cell r="AP7">
            <v>10682</v>
          </cell>
          <cell r="AQ7">
            <v>5104</v>
          </cell>
          <cell r="AR7">
            <v>954819.57</v>
          </cell>
          <cell r="AS7">
            <v>786</v>
          </cell>
          <cell r="AT7">
            <v>1312367</v>
          </cell>
          <cell r="AU7">
            <v>1210262</v>
          </cell>
          <cell r="AV7">
            <v>59316</v>
          </cell>
          <cell r="AW7">
            <v>1269578</v>
          </cell>
          <cell r="AX7">
            <v>13</v>
          </cell>
          <cell r="AY7">
            <v>111.7</v>
          </cell>
          <cell r="AZ7">
            <v>1064697.3699999999</v>
          </cell>
          <cell r="BA7">
            <v>839</v>
          </cell>
        </row>
        <row r="8">
          <cell r="C8" t="str">
            <v>ภาคตะวันออกเฉียงเหนือ</v>
          </cell>
          <cell r="D8">
            <v>38642.270000000004</v>
          </cell>
          <cell r="E8">
            <v>37340.130000000005</v>
          </cell>
          <cell r="F8">
            <v>27261.84</v>
          </cell>
          <cell r="G8">
            <v>25332.7</v>
          </cell>
          <cell r="H8">
            <v>18337.160499999998</v>
          </cell>
          <cell r="I8">
            <v>4792.8509999999997</v>
          </cell>
          <cell r="J8">
            <v>673</v>
          </cell>
          <cell r="K8">
            <v>189</v>
          </cell>
          <cell r="L8">
            <v>26362.460000000003</v>
          </cell>
          <cell r="M8">
            <v>25498.709999999995</v>
          </cell>
          <cell r="N8">
            <v>73211</v>
          </cell>
          <cell r="O8">
            <v>1017</v>
          </cell>
          <cell r="P8">
            <v>5</v>
          </cell>
          <cell r="Q8">
            <v>71224</v>
          </cell>
          <cell r="R8">
            <v>69163.849000000017</v>
          </cell>
          <cell r="S8">
            <v>971</v>
          </cell>
          <cell r="T8">
            <v>74194</v>
          </cell>
          <cell r="U8">
            <v>121</v>
          </cell>
          <cell r="V8">
            <v>530</v>
          </cell>
          <cell r="W8">
            <v>71232</v>
          </cell>
          <cell r="X8">
            <v>68637.423999999985</v>
          </cell>
          <cell r="Y8">
            <v>964</v>
          </cell>
          <cell r="Z8">
            <v>567.25</v>
          </cell>
          <cell r="AA8">
            <v>0</v>
          </cell>
          <cell r="AB8">
            <v>2.3199999999999998</v>
          </cell>
          <cell r="AC8">
            <v>544.75</v>
          </cell>
          <cell r="AD8">
            <v>535.25</v>
          </cell>
          <cell r="AE8">
            <v>983</v>
          </cell>
          <cell r="AF8">
            <v>565.25</v>
          </cell>
          <cell r="AG8">
            <v>2</v>
          </cell>
          <cell r="AH8">
            <v>6.75</v>
          </cell>
          <cell r="AI8">
            <v>560.75</v>
          </cell>
          <cell r="AJ8">
            <v>445.64</v>
          </cell>
          <cell r="AK8">
            <v>795</v>
          </cell>
          <cell r="AL8">
            <v>33763</v>
          </cell>
          <cell r="AM8">
            <v>30018</v>
          </cell>
          <cell r="AN8">
            <v>1632</v>
          </cell>
          <cell r="AO8">
            <v>31650</v>
          </cell>
          <cell r="AP8">
            <v>458</v>
          </cell>
          <cell r="AQ8">
            <v>503</v>
          </cell>
          <cell r="AR8">
            <v>23134.399999999994</v>
          </cell>
          <cell r="AS8">
            <v>731</v>
          </cell>
          <cell r="AT8">
            <v>33744</v>
          </cell>
          <cell r="AU8">
            <v>31173</v>
          </cell>
          <cell r="AV8">
            <v>1443</v>
          </cell>
          <cell r="AW8">
            <v>32616</v>
          </cell>
          <cell r="AX8">
            <v>2</v>
          </cell>
          <cell r="AY8">
            <v>6.75</v>
          </cell>
          <cell r="AZ8">
            <v>21369.510000000002</v>
          </cell>
          <cell r="BA8">
            <v>655</v>
          </cell>
        </row>
        <row r="9">
          <cell r="C9" t="str">
            <v>ภาคกลาง</v>
          </cell>
          <cell r="D9">
            <v>303933.81</v>
          </cell>
          <cell r="E9">
            <v>314933.81999999995</v>
          </cell>
          <cell r="F9">
            <v>254565.78</v>
          </cell>
          <cell r="G9">
            <v>265197.05</v>
          </cell>
          <cell r="H9">
            <v>136541.16400000002</v>
          </cell>
          <cell r="I9">
            <v>71543.392000000022</v>
          </cell>
          <cell r="J9">
            <v>536</v>
          </cell>
          <cell r="K9">
            <v>270</v>
          </cell>
          <cell r="L9">
            <v>299023.44</v>
          </cell>
          <cell r="M9">
            <v>372997.81999999995</v>
          </cell>
          <cell r="N9">
            <v>511116</v>
          </cell>
          <cell r="O9">
            <v>1099</v>
          </cell>
          <cell r="P9">
            <v>3923</v>
          </cell>
          <cell r="Q9">
            <v>479530</v>
          </cell>
          <cell r="R9">
            <v>473551.71700000006</v>
          </cell>
          <cell r="S9">
            <v>988</v>
          </cell>
          <cell r="T9">
            <v>506885</v>
          </cell>
          <cell r="U9">
            <v>5038</v>
          </cell>
          <cell r="V9">
            <v>12032</v>
          </cell>
          <cell r="W9">
            <v>475817</v>
          </cell>
          <cell r="X9">
            <v>574876.951</v>
          </cell>
          <cell r="Y9">
            <v>1208</v>
          </cell>
          <cell r="Z9">
            <v>3488.14</v>
          </cell>
          <cell r="AA9">
            <v>91</v>
          </cell>
          <cell r="AB9">
            <v>70.709999999999994</v>
          </cell>
          <cell r="AC9">
            <v>3379.39</v>
          </cell>
          <cell r="AD9">
            <v>2261.5000000000005</v>
          </cell>
          <cell r="AE9">
            <v>669</v>
          </cell>
          <cell r="AF9">
            <v>3508.4300000000003</v>
          </cell>
          <cell r="AG9">
            <v>1.06</v>
          </cell>
          <cell r="AH9">
            <v>232.489</v>
          </cell>
          <cell r="AI9">
            <v>3343.4300000000003</v>
          </cell>
          <cell r="AJ9">
            <v>2596.5</v>
          </cell>
          <cell r="AK9">
            <v>777</v>
          </cell>
          <cell r="AL9">
            <v>408063</v>
          </cell>
          <cell r="AM9">
            <v>395355</v>
          </cell>
          <cell r="AN9">
            <v>7384</v>
          </cell>
          <cell r="AO9">
            <v>402739</v>
          </cell>
          <cell r="AP9">
            <v>816</v>
          </cell>
          <cell r="AQ9">
            <v>6499</v>
          </cell>
          <cell r="AR9">
            <v>588925.55999999994</v>
          </cell>
          <cell r="AS9">
            <v>1462</v>
          </cell>
          <cell r="AT9">
            <v>402380</v>
          </cell>
          <cell r="AU9">
            <v>396240</v>
          </cell>
          <cell r="AV9">
            <v>3972</v>
          </cell>
          <cell r="AW9">
            <v>400212</v>
          </cell>
          <cell r="AX9">
            <v>1.06</v>
          </cell>
          <cell r="AY9">
            <v>232.489</v>
          </cell>
          <cell r="AZ9">
            <v>600923.80000000005</v>
          </cell>
          <cell r="BA9">
            <v>1502</v>
          </cell>
        </row>
        <row r="10">
          <cell r="C10" t="str">
            <v>ภาคใต้</v>
          </cell>
          <cell r="D10">
            <v>330.2</v>
          </cell>
          <cell r="E10">
            <v>348.95</v>
          </cell>
          <cell r="F10">
            <v>295.55</v>
          </cell>
          <cell r="G10">
            <v>314.3</v>
          </cell>
          <cell r="H10">
            <v>47.7</v>
          </cell>
          <cell r="I10">
            <v>128.26325</v>
          </cell>
          <cell r="J10">
            <v>161</v>
          </cell>
          <cell r="K10">
            <v>408</v>
          </cell>
          <cell r="L10">
            <v>172</v>
          </cell>
          <cell r="M10">
            <v>0</v>
          </cell>
          <cell r="N10">
            <v>187</v>
          </cell>
          <cell r="O10">
            <v>0</v>
          </cell>
          <cell r="P10">
            <v>0</v>
          </cell>
          <cell r="Q10">
            <v>187</v>
          </cell>
          <cell r="R10">
            <v>49.7</v>
          </cell>
          <cell r="S10">
            <v>266</v>
          </cell>
          <cell r="T10">
            <v>187</v>
          </cell>
          <cell r="U10">
            <v>0</v>
          </cell>
          <cell r="V10">
            <v>0</v>
          </cell>
          <cell r="W10">
            <v>187</v>
          </cell>
          <cell r="X10">
            <v>55.09</v>
          </cell>
          <cell r="Y10">
            <v>295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 t="str">
            <v/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 t="str">
            <v/>
          </cell>
          <cell r="AL10">
            <v>422</v>
          </cell>
          <cell r="AM10">
            <v>337</v>
          </cell>
          <cell r="AN10">
            <v>32</v>
          </cell>
          <cell r="AO10">
            <v>369</v>
          </cell>
          <cell r="AP10">
            <v>20</v>
          </cell>
          <cell r="AQ10">
            <v>0</v>
          </cell>
          <cell r="AR10">
            <v>207.83</v>
          </cell>
          <cell r="AS10">
            <v>563</v>
          </cell>
          <cell r="AT10">
            <v>442</v>
          </cell>
          <cell r="AU10">
            <v>369</v>
          </cell>
          <cell r="AV10">
            <v>17</v>
          </cell>
          <cell r="AW10">
            <v>386</v>
          </cell>
          <cell r="AX10">
            <v>0</v>
          </cell>
          <cell r="AY10">
            <v>0</v>
          </cell>
          <cell r="AZ10">
            <v>186.97999999999996</v>
          </cell>
          <cell r="BA10">
            <v>484</v>
          </cell>
        </row>
        <row r="11">
          <cell r="C11" t="str">
            <v>เชียงราย</v>
          </cell>
          <cell r="D11">
            <v>233869</v>
          </cell>
          <cell r="E11">
            <v>233004.36</v>
          </cell>
          <cell r="F11">
            <v>206673.75</v>
          </cell>
          <cell r="G11">
            <v>208331.75</v>
          </cell>
          <cell r="H11">
            <v>93119.627999999997</v>
          </cell>
          <cell r="I11">
            <v>15174.631000000001</v>
          </cell>
          <cell r="J11">
            <v>451</v>
          </cell>
          <cell r="K11">
            <v>73</v>
          </cell>
          <cell r="L11">
            <v>246386</v>
          </cell>
          <cell r="M11">
            <v>247800</v>
          </cell>
          <cell r="N11">
            <v>554326</v>
          </cell>
          <cell r="O11">
            <v>1518</v>
          </cell>
          <cell r="P11">
            <v>0</v>
          </cell>
          <cell r="Q11">
            <v>532561</v>
          </cell>
          <cell r="R11">
            <v>274634.95199999999</v>
          </cell>
          <cell r="S11">
            <v>516</v>
          </cell>
          <cell r="T11">
            <v>555844</v>
          </cell>
          <cell r="U11">
            <v>0</v>
          </cell>
          <cell r="V11">
            <v>494</v>
          </cell>
          <cell r="W11">
            <v>540308</v>
          </cell>
          <cell r="X11">
            <v>251934.98800000001</v>
          </cell>
          <cell r="Y11">
            <v>466</v>
          </cell>
          <cell r="Z11">
            <v>447.75</v>
          </cell>
          <cell r="AA11">
            <v>0</v>
          </cell>
          <cell r="AB11">
            <v>0</v>
          </cell>
          <cell r="AC11">
            <v>447.5</v>
          </cell>
          <cell r="AD11">
            <v>249.25</v>
          </cell>
          <cell r="AE11">
            <v>557</v>
          </cell>
          <cell r="AF11">
            <v>447.75</v>
          </cell>
          <cell r="AG11">
            <v>0</v>
          </cell>
          <cell r="AH11">
            <v>4.5</v>
          </cell>
          <cell r="AI11">
            <v>447.75</v>
          </cell>
          <cell r="AJ11">
            <v>277.40000000000003</v>
          </cell>
          <cell r="AK11">
            <v>620</v>
          </cell>
          <cell r="AL11">
            <v>245853</v>
          </cell>
          <cell r="AM11">
            <v>216618</v>
          </cell>
          <cell r="AN11">
            <v>19621</v>
          </cell>
          <cell r="AO11">
            <v>236239</v>
          </cell>
          <cell r="AP11">
            <v>24</v>
          </cell>
          <cell r="AQ11">
            <v>566</v>
          </cell>
          <cell r="AR11">
            <v>108598</v>
          </cell>
          <cell r="AS11">
            <v>460</v>
          </cell>
          <cell r="AT11">
            <v>245311</v>
          </cell>
          <cell r="AU11">
            <v>235673</v>
          </cell>
          <cell r="AV11">
            <v>6925</v>
          </cell>
          <cell r="AW11">
            <v>242598</v>
          </cell>
          <cell r="AX11">
            <v>0</v>
          </cell>
          <cell r="AY11">
            <v>4.5</v>
          </cell>
          <cell r="AZ11">
            <v>109804</v>
          </cell>
          <cell r="BA11">
            <v>453</v>
          </cell>
        </row>
        <row r="12">
          <cell r="C12" t="str">
            <v>เมืองเชียงราย</v>
          </cell>
          <cell r="D12">
            <v>17475</v>
          </cell>
          <cell r="E12">
            <v>17382</v>
          </cell>
          <cell r="F12">
            <v>17054</v>
          </cell>
          <cell r="G12">
            <v>17054</v>
          </cell>
          <cell r="H12">
            <v>0</v>
          </cell>
          <cell r="I12">
            <v>1715.588</v>
          </cell>
          <cell r="J12">
            <v>0</v>
          </cell>
          <cell r="K12">
            <v>101</v>
          </cell>
          <cell r="L12">
            <v>17163</v>
          </cell>
          <cell r="M12">
            <v>17362</v>
          </cell>
          <cell r="N12">
            <v>24829</v>
          </cell>
          <cell r="O12">
            <v>0</v>
          </cell>
          <cell r="P12">
            <v>0</v>
          </cell>
          <cell r="Q12">
            <v>23443</v>
          </cell>
          <cell r="R12">
            <v>10358.974</v>
          </cell>
          <cell r="S12">
            <v>442</v>
          </cell>
          <cell r="T12">
            <v>24830</v>
          </cell>
          <cell r="U12">
            <v>0</v>
          </cell>
          <cell r="V12">
            <v>0</v>
          </cell>
          <cell r="W12">
            <v>23443</v>
          </cell>
          <cell r="X12">
            <v>14100.855</v>
          </cell>
          <cell r="Y12">
            <v>601</v>
          </cell>
          <cell r="Z12">
            <v>57</v>
          </cell>
          <cell r="AC12">
            <v>57</v>
          </cell>
          <cell r="AD12">
            <v>32</v>
          </cell>
          <cell r="AE12">
            <v>561</v>
          </cell>
          <cell r="AF12">
            <v>57</v>
          </cell>
          <cell r="AI12">
            <v>57</v>
          </cell>
          <cell r="AJ12">
            <v>32</v>
          </cell>
          <cell r="AK12">
            <v>561</v>
          </cell>
          <cell r="AL12">
            <v>17165</v>
          </cell>
          <cell r="AM12">
            <v>15295</v>
          </cell>
          <cell r="AN12">
            <v>1128</v>
          </cell>
          <cell r="AO12">
            <v>16423</v>
          </cell>
          <cell r="AP12">
            <v>0</v>
          </cell>
          <cell r="AQ12">
            <v>50</v>
          </cell>
          <cell r="AR12">
            <v>7062</v>
          </cell>
          <cell r="AS12">
            <v>430</v>
          </cell>
          <cell r="AT12">
            <v>17115</v>
          </cell>
          <cell r="AU12">
            <v>16373</v>
          </cell>
          <cell r="AV12">
            <v>466</v>
          </cell>
          <cell r="AW12">
            <v>16839</v>
          </cell>
          <cell r="AX12">
            <v>0</v>
          </cell>
          <cell r="AY12">
            <v>0</v>
          </cell>
          <cell r="AZ12">
            <v>7584</v>
          </cell>
          <cell r="BA12">
            <v>451</v>
          </cell>
        </row>
        <row r="13">
          <cell r="C13" t="str">
            <v>เชียงของ</v>
          </cell>
          <cell r="D13">
            <v>5631</v>
          </cell>
          <cell r="E13">
            <v>5631</v>
          </cell>
          <cell r="F13">
            <v>5631</v>
          </cell>
          <cell r="G13">
            <v>5631</v>
          </cell>
          <cell r="H13">
            <v>577.5</v>
          </cell>
          <cell r="I13">
            <v>1335</v>
          </cell>
          <cell r="J13">
            <v>103</v>
          </cell>
          <cell r="K13">
            <v>237</v>
          </cell>
          <cell r="L13">
            <v>5760</v>
          </cell>
          <cell r="M13">
            <v>5897</v>
          </cell>
          <cell r="N13">
            <v>21699</v>
          </cell>
          <cell r="O13">
            <v>0</v>
          </cell>
          <cell r="P13">
            <v>0</v>
          </cell>
          <cell r="Q13">
            <v>20632</v>
          </cell>
          <cell r="R13">
            <v>4198.3999999999996</v>
          </cell>
          <cell r="S13">
            <v>203</v>
          </cell>
          <cell r="T13">
            <v>21699</v>
          </cell>
          <cell r="U13">
            <v>0</v>
          </cell>
          <cell r="V13">
            <v>494</v>
          </cell>
          <cell r="W13">
            <v>21699</v>
          </cell>
          <cell r="X13">
            <v>8526.3330000000005</v>
          </cell>
          <cell r="Y13">
            <v>393</v>
          </cell>
          <cell r="Z13">
            <v>0</v>
          </cell>
          <cell r="AA13">
            <v>0</v>
          </cell>
          <cell r="AC13">
            <v>0</v>
          </cell>
          <cell r="AE13" t="str">
            <v/>
          </cell>
          <cell r="AF13">
            <v>0</v>
          </cell>
          <cell r="AI13">
            <v>0</v>
          </cell>
          <cell r="AJ13">
            <v>0</v>
          </cell>
          <cell r="AK13" t="str">
            <v/>
          </cell>
          <cell r="AL13">
            <v>5675</v>
          </cell>
          <cell r="AM13">
            <v>4625</v>
          </cell>
          <cell r="AN13">
            <v>706</v>
          </cell>
          <cell r="AO13">
            <v>5331</v>
          </cell>
          <cell r="AP13">
            <v>9</v>
          </cell>
          <cell r="AQ13">
            <v>0</v>
          </cell>
          <cell r="AR13">
            <v>2666</v>
          </cell>
          <cell r="AS13">
            <v>500</v>
          </cell>
          <cell r="AT13">
            <v>5684</v>
          </cell>
          <cell r="AU13">
            <v>5331</v>
          </cell>
          <cell r="AV13">
            <v>334</v>
          </cell>
          <cell r="AW13">
            <v>5665</v>
          </cell>
          <cell r="AX13">
            <v>0</v>
          </cell>
          <cell r="AY13">
            <v>0</v>
          </cell>
          <cell r="AZ13">
            <v>2912</v>
          </cell>
          <cell r="BA13">
            <v>514</v>
          </cell>
        </row>
        <row r="14">
          <cell r="C14" t="str">
            <v>เชียงแสน</v>
          </cell>
          <cell r="D14">
            <v>327</v>
          </cell>
          <cell r="E14">
            <v>327</v>
          </cell>
          <cell r="F14">
            <v>327</v>
          </cell>
          <cell r="G14">
            <v>327</v>
          </cell>
          <cell r="H14">
            <v>0</v>
          </cell>
          <cell r="I14">
            <v>23.9</v>
          </cell>
          <cell r="J14">
            <v>0</v>
          </cell>
          <cell r="K14">
            <v>73</v>
          </cell>
          <cell r="L14">
            <v>354</v>
          </cell>
          <cell r="M14">
            <v>354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>
            <v>0</v>
          </cell>
          <cell r="AA14">
            <v>0</v>
          </cell>
          <cell r="AC14">
            <v>0</v>
          </cell>
          <cell r="AE14" t="str">
            <v/>
          </cell>
          <cell r="AF14">
            <v>0</v>
          </cell>
          <cell r="AI14">
            <v>0</v>
          </cell>
          <cell r="AJ14">
            <v>0</v>
          </cell>
          <cell r="AK14" t="str">
            <v/>
          </cell>
          <cell r="AL14">
            <v>275</v>
          </cell>
          <cell r="AM14">
            <v>207</v>
          </cell>
          <cell r="AN14">
            <v>46</v>
          </cell>
          <cell r="AO14">
            <v>253</v>
          </cell>
          <cell r="AP14">
            <v>0</v>
          </cell>
          <cell r="AQ14">
            <v>0</v>
          </cell>
          <cell r="AR14">
            <v>89</v>
          </cell>
          <cell r="AS14">
            <v>350</v>
          </cell>
          <cell r="AT14">
            <v>275</v>
          </cell>
          <cell r="AU14">
            <v>253</v>
          </cell>
          <cell r="AV14">
            <v>7</v>
          </cell>
          <cell r="AW14">
            <v>260</v>
          </cell>
          <cell r="AX14">
            <v>0</v>
          </cell>
          <cell r="AY14">
            <v>0</v>
          </cell>
          <cell r="AZ14">
            <v>94</v>
          </cell>
          <cell r="BA14">
            <v>362</v>
          </cell>
        </row>
        <row r="15">
          <cell r="C15" t="str">
            <v>เทิง</v>
          </cell>
          <cell r="D15">
            <v>32950.25</v>
          </cell>
          <cell r="E15">
            <v>32950.25</v>
          </cell>
          <cell r="F15">
            <v>31615.25</v>
          </cell>
          <cell r="G15">
            <v>31615.25</v>
          </cell>
          <cell r="H15">
            <v>31614.75</v>
          </cell>
          <cell r="I15">
            <v>0</v>
          </cell>
          <cell r="J15">
            <v>1000</v>
          </cell>
          <cell r="K15">
            <v>0</v>
          </cell>
          <cell r="L15">
            <v>33452</v>
          </cell>
          <cell r="M15">
            <v>33469</v>
          </cell>
          <cell r="N15">
            <v>54809</v>
          </cell>
          <cell r="O15">
            <v>408</v>
          </cell>
          <cell r="P15">
            <v>0</v>
          </cell>
          <cell r="Q15">
            <v>45180</v>
          </cell>
          <cell r="R15">
            <v>20793.241999999998</v>
          </cell>
          <cell r="S15">
            <v>460</v>
          </cell>
          <cell r="T15">
            <v>55217</v>
          </cell>
          <cell r="U15">
            <v>0</v>
          </cell>
          <cell r="V15">
            <v>0</v>
          </cell>
          <cell r="W15">
            <v>49216</v>
          </cell>
          <cell r="X15">
            <v>21622.15</v>
          </cell>
          <cell r="Y15">
            <v>439</v>
          </cell>
          <cell r="Z15">
            <v>34</v>
          </cell>
          <cell r="AA15">
            <v>0</v>
          </cell>
          <cell r="AC15">
            <v>34.25</v>
          </cell>
          <cell r="AD15">
            <v>24.3</v>
          </cell>
          <cell r="AE15">
            <v>709</v>
          </cell>
          <cell r="AF15">
            <v>34.5</v>
          </cell>
          <cell r="AI15">
            <v>34.5</v>
          </cell>
          <cell r="AJ15">
            <v>24.5</v>
          </cell>
          <cell r="AK15">
            <v>710</v>
          </cell>
          <cell r="AL15">
            <v>33128</v>
          </cell>
          <cell r="AM15">
            <v>29878</v>
          </cell>
          <cell r="AN15">
            <v>2495</v>
          </cell>
          <cell r="AO15">
            <v>32373</v>
          </cell>
          <cell r="AP15">
            <v>0</v>
          </cell>
          <cell r="AQ15">
            <v>0</v>
          </cell>
          <cell r="AR15">
            <v>13597</v>
          </cell>
          <cell r="AS15">
            <v>420</v>
          </cell>
          <cell r="AT15">
            <v>33128</v>
          </cell>
          <cell r="AU15">
            <v>32373</v>
          </cell>
          <cell r="AV15">
            <v>745</v>
          </cell>
          <cell r="AW15">
            <v>33118</v>
          </cell>
          <cell r="AX15">
            <v>0</v>
          </cell>
          <cell r="AY15">
            <v>0</v>
          </cell>
          <cell r="AZ15">
            <v>16516</v>
          </cell>
          <cell r="BA15">
            <v>499</v>
          </cell>
        </row>
        <row r="16">
          <cell r="C16" t="str">
            <v>พาน</v>
          </cell>
          <cell r="D16">
            <v>21487</v>
          </cell>
          <cell r="E16">
            <v>21487</v>
          </cell>
          <cell r="F16">
            <v>21442</v>
          </cell>
          <cell r="G16">
            <v>21442</v>
          </cell>
          <cell r="H16">
            <v>7938</v>
          </cell>
          <cell r="I16">
            <v>600.75</v>
          </cell>
          <cell r="J16">
            <v>370</v>
          </cell>
          <cell r="K16">
            <v>28</v>
          </cell>
          <cell r="L16">
            <v>18615</v>
          </cell>
          <cell r="M16">
            <v>18582</v>
          </cell>
          <cell r="N16">
            <v>66912</v>
          </cell>
          <cell r="O16">
            <v>0</v>
          </cell>
          <cell r="P16">
            <v>0</v>
          </cell>
          <cell r="Q16">
            <v>65213</v>
          </cell>
          <cell r="R16">
            <v>39044.824999999997</v>
          </cell>
          <cell r="S16">
            <v>599</v>
          </cell>
          <cell r="T16">
            <v>66912</v>
          </cell>
          <cell r="U16">
            <v>0</v>
          </cell>
          <cell r="V16">
            <v>0</v>
          </cell>
          <cell r="W16">
            <v>66912</v>
          </cell>
          <cell r="X16">
            <v>28210.260999999999</v>
          </cell>
          <cell r="Y16">
            <v>422</v>
          </cell>
          <cell r="Z16">
            <v>31</v>
          </cell>
          <cell r="AA16">
            <v>0</v>
          </cell>
          <cell r="AC16">
            <v>30.5</v>
          </cell>
          <cell r="AD16">
            <v>19.100000000000001</v>
          </cell>
          <cell r="AE16">
            <v>626</v>
          </cell>
          <cell r="AF16">
            <v>30.5</v>
          </cell>
          <cell r="AI16">
            <v>30.5</v>
          </cell>
          <cell r="AJ16">
            <v>28.75</v>
          </cell>
          <cell r="AK16">
            <v>943</v>
          </cell>
          <cell r="AL16">
            <v>18755</v>
          </cell>
          <cell r="AM16">
            <v>17561</v>
          </cell>
          <cell r="AN16">
            <v>662</v>
          </cell>
          <cell r="AO16">
            <v>18223</v>
          </cell>
          <cell r="AP16">
            <v>0</v>
          </cell>
          <cell r="AQ16">
            <v>0</v>
          </cell>
          <cell r="AR16">
            <v>7745</v>
          </cell>
          <cell r="AS16">
            <v>425</v>
          </cell>
          <cell r="AT16">
            <v>18755</v>
          </cell>
          <cell r="AU16">
            <v>18223</v>
          </cell>
          <cell r="AV16">
            <v>267</v>
          </cell>
          <cell r="AW16">
            <v>18490</v>
          </cell>
          <cell r="AX16">
            <v>0</v>
          </cell>
          <cell r="AY16">
            <v>0</v>
          </cell>
          <cell r="AZ16">
            <v>9079</v>
          </cell>
          <cell r="BA16">
            <v>491</v>
          </cell>
        </row>
        <row r="17">
          <cell r="C17" t="str">
            <v>แม่จัน</v>
          </cell>
          <cell r="D17">
            <v>626.25</v>
          </cell>
          <cell r="E17">
            <v>626.25</v>
          </cell>
          <cell r="F17">
            <v>430</v>
          </cell>
          <cell r="G17">
            <v>430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567</v>
          </cell>
          <cell r="M17">
            <v>567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>
            <v>0</v>
          </cell>
          <cell r="AA17">
            <v>0</v>
          </cell>
          <cell r="AC17">
            <v>0</v>
          </cell>
          <cell r="AE17" t="str">
            <v/>
          </cell>
          <cell r="AF17">
            <v>0</v>
          </cell>
          <cell r="AI17">
            <v>0</v>
          </cell>
          <cell r="AJ17">
            <v>0</v>
          </cell>
          <cell r="AK17" t="str">
            <v/>
          </cell>
          <cell r="AL17">
            <v>591</v>
          </cell>
          <cell r="AM17">
            <v>511</v>
          </cell>
          <cell r="AN17">
            <v>21</v>
          </cell>
          <cell r="AO17">
            <v>532</v>
          </cell>
          <cell r="AP17">
            <v>0</v>
          </cell>
          <cell r="AQ17">
            <v>0</v>
          </cell>
          <cell r="AR17">
            <v>200</v>
          </cell>
          <cell r="AS17">
            <v>375</v>
          </cell>
          <cell r="AT17">
            <v>591</v>
          </cell>
          <cell r="AU17">
            <v>532</v>
          </cell>
          <cell r="AV17">
            <v>59</v>
          </cell>
          <cell r="AW17">
            <v>591</v>
          </cell>
          <cell r="AX17">
            <v>0</v>
          </cell>
          <cell r="AY17">
            <v>0</v>
          </cell>
          <cell r="AZ17">
            <v>245</v>
          </cell>
          <cell r="BA17">
            <v>414</v>
          </cell>
        </row>
        <row r="18">
          <cell r="C18" t="str">
            <v>แม่สรวย</v>
          </cell>
          <cell r="D18">
            <v>71811</v>
          </cell>
          <cell r="E18">
            <v>71811</v>
          </cell>
          <cell r="F18">
            <v>61056</v>
          </cell>
          <cell r="G18">
            <v>61056</v>
          </cell>
          <cell r="H18">
            <v>27760</v>
          </cell>
          <cell r="I18">
            <v>0</v>
          </cell>
          <cell r="J18">
            <v>455</v>
          </cell>
          <cell r="K18">
            <v>0</v>
          </cell>
          <cell r="L18">
            <v>68796</v>
          </cell>
          <cell r="M18">
            <v>67509</v>
          </cell>
          <cell r="N18">
            <v>142549</v>
          </cell>
          <cell r="O18">
            <v>999</v>
          </cell>
          <cell r="P18">
            <v>0</v>
          </cell>
          <cell r="Q18">
            <v>139052</v>
          </cell>
          <cell r="R18">
            <v>80484.66</v>
          </cell>
          <cell r="S18">
            <v>579</v>
          </cell>
          <cell r="T18">
            <v>143547</v>
          </cell>
          <cell r="U18">
            <v>0</v>
          </cell>
          <cell r="V18">
            <v>0</v>
          </cell>
          <cell r="W18">
            <v>139052</v>
          </cell>
          <cell r="X18">
            <v>51722.303</v>
          </cell>
          <cell r="Y18">
            <v>372</v>
          </cell>
          <cell r="Z18">
            <v>168.75</v>
          </cell>
          <cell r="AA18">
            <v>0</v>
          </cell>
          <cell r="AC18">
            <v>168.75</v>
          </cell>
          <cell r="AD18">
            <v>56</v>
          </cell>
          <cell r="AE18">
            <v>332</v>
          </cell>
          <cell r="AF18">
            <v>168.75</v>
          </cell>
          <cell r="AH18">
            <v>4</v>
          </cell>
          <cell r="AI18">
            <v>168.75</v>
          </cell>
          <cell r="AJ18">
            <v>77.5</v>
          </cell>
          <cell r="AK18">
            <v>459</v>
          </cell>
          <cell r="AL18">
            <v>68940</v>
          </cell>
          <cell r="AM18">
            <v>60998</v>
          </cell>
          <cell r="AN18">
            <v>6351</v>
          </cell>
          <cell r="AO18">
            <v>67349</v>
          </cell>
          <cell r="AP18">
            <v>0</v>
          </cell>
          <cell r="AQ18">
            <v>0</v>
          </cell>
          <cell r="AR18">
            <v>29634</v>
          </cell>
          <cell r="AS18">
            <v>440</v>
          </cell>
          <cell r="AT18">
            <v>68940</v>
          </cell>
          <cell r="AU18">
            <v>67349</v>
          </cell>
          <cell r="AV18">
            <v>1391</v>
          </cell>
          <cell r="AW18">
            <v>68740</v>
          </cell>
          <cell r="AX18">
            <v>0</v>
          </cell>
          <cell r="AY18">
            <v>4</v>
          </cell>
          <cell r="AZ18">
            <v>28233</v>
          </cell>
          <cell r="BA18">
            <v>411</v>
          </cell>
        </row>
        <row r="19">
          <cell r="C19" t="str">
            <v>แม่สาย</v>
          </cell>
          <cell r="D19">
            <v>47</v>
          </cell>
          <cell r="E19">
            <v>5</v>
          </cell>
          <cell r="F19">
            <v>42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/>
          </cell>
          <cell r="L19">
            <v>15</v>
          </cell>
          <cell r="M19">
            <v>15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/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>
            <v>0</v>
          </cell>
          <cell r="AA19">
            <v>0</v>
          </cell>
          <cell r="AC19">
            <v>0</v>
          </cell>
          <cell r="AE19" t="str">
            <v/>
          </cell>
          <cell r="AF19">
            <v>0</v>
          </cell>
          <cell r="AI19">
            <v>0</v>
          </cell>
          <cell r="AJ19">
            <v>0</v>
          </cell>
          <cell r="AK19" t="str">
            <v/>
          </cell>
          <cell r="AL19">
            <v>30</v>
          </cell>
          <cell r="AM19">
            <v>8</v>
          </cell>
          <cell r="AN19">
            <v>19</v>
          </cell>
          <cell r="AO19">
            <v>27</v>
          </cell>
          <cell r="AP19">
            <v>0</v>
          </cell>
          <cell r="AQ19">
            <v>5</v>
          </cell>
          <cell r="AR19">
            <v>9</v>
          </cell>
          <cell r="AS19">
            <v>335</v>
          </cell>
          <cell r="AT19">
            <v>25</v>
          </cell>
          <cell r="AU19">
            <v>22</v>
          </cell>
          <cell r="AV19">
            <v>3</v>
          </cell>
          <cell r="AW19">
            <v>25</v>
          </cell>
          <cell r="AX19">
            <v>0</v>
          </cell>
          <cell r="AY19">
            <v>0</v>
          </cell>
          <cell r="AZ19">
            <v>8</v>
          </cell>
          <cell r="BA19">
            <v>319</v>
          </cell>
        </row>
        <row r="20">
          <cell r="C20" t="str">
            <v>เวียงป่าเป้า</v>
          </cell>
          <cell r="D20">
            <v>17206</v>
          </cell>
          <cell r="E20">
            <v>17206</v>
          </cell>
          <cell r="F20">
            <v>17206</v>
          </cell>
          <cell r="G20">
            <v>17206</v>
          </cell>
          <cell r="H20">
            <v>8603</v>
          </cell>
          <cell r="I20">
            <v>0</v>
          </cell>
          <cell r="J20">
            <v>500</v>
          </cell>
          <cell r="K20">
            <v>0</v>
          </cell>
          <cell r="L20">
            <v>20895</v>
          </cell>
          <cell r="M20">
            <v>22879</v>
          </cell>
          <cell r="N20">
            <v>96946</v>
          </cell>
          <cell r="O20">
            <v>0</v>
          </cell>
          <cell r="P20">
            <v>0</v>
          </cell>
          <cell r="Q20">
            <v>94619</v>
          </cell>
          <cell r="R20">
            <v>46575.167999999998</v>
          </cell>
          <cell r="S20">
            <v>492</v>
          </cell>
          <cell r="T20">
            <v>96946</v>
          </cell>
          <cell r="U20">
            <v>0</v>
          </cell>
          <cell r="V20">
            <v>0</v>
          </cell>
          <cell r="W20">
            <v>94619</v>
          </cell>
          <cell r="X20">
            <v>69105.331999999995</v>
          </cell>
          <cell r="Y20">
            <v>730</v>
          </cell>
          <cell r="Z20">
            <v>41</v>
          </cell>
          <cell r="AA20">
            <v>0</v>
          </cell>
          <cell r="AC20">
            <v>41</v>
          </cell>
          <cell r="AD20">
            <v>35</v>
          </cell>
          <cell r="AE20">
            <v>854</v>
          </cell>
          <cell r="AF20">
            <v>41</v>
          </cell>
          <cell r="AH20">
            <v>0.5</v>
          </cell>
          <cell r="AI20">
            <v>41</v>
          </cell>
          <cell r="AJ20">
            <v>25.05</v>
          </cell>
          <cell r="AK20">
            <v>611</v>
          </cell>
          <cell r="AL20">
            <v>22291</v>
          </cell>
          <cell r="AM20">
            <v>17209</v>
          </cell>
          <cell r="AN20">
            <v>2428</v>
          </cell>
          <cell r="AO20">
            <v>19637</v>
          </cell>
          <cell r="AP20">
            <v>15</v>
          </cell>
          <cell r="AQ20">
            <v>0</v>
          </cell>
          <cell r="AR20">
            <v>10800</v>
          </cell>
          <cell r="AS20">
            <v>550</v>
          </cell>
          <cell r="AT20">
            <v>22306</v>
          </cell>
          <cell r="AU20">
            <v>19637</v>
          </cell>
          <cell r="AV20">
            <v>1019</v>
          </cell>
          <cell r="AW20">
            <v>20656</v>
          </cell>
          <cell r="AX20">
            <v>0</v>
          </cell>
          <cell r="AY20">
            <v>0.5</v>
          </cell>
          <cell r="AZ20">
            <v>10153</v>
          </cell>
          <cell r="BA20">
            <v>492</v>
          </cell>
        </row>
        <row r="21">
          <cell r="C21" t="str">
            <v>ป่าแดด</v>
          </cell>
          <cell r="D21">
            <v>21599</v>
          </cell>
          <cell r="E21">
            <v>21599</v>
          </cell>
          <cell r="F21">
            <v>20755</v>
          </cell>
          <cell r="G21">
            <v>20755</v>
          </cell>
          <cell r="H21">
            <v>8302</v>
          </cell>
          <cell r="I21">
            <v>9650</v>
          </cell>
          <cell r="J21">
            <v>400</v>
          </cell>
          <cell r="K21">
            <v>465</v>
          </cell>
          <cell r="L21">
            <v>21599</v>
          </cell>
          <cell r="M21">
            <v>21540</v>
          </cell>
          <cell r="N21">
            <v>51375</v>
          </cell>
          <cell r="O21">
            <v>0</v>
          </cell>
          <cell r="P21">
            <v>0</v>
          </cell>
          <cell r="Q21">
            <v>51375</v>
          </cell>
          <cell r="R21">
            <v>28123.596000000001</v>
          </cell>
          <cell r="S21">
            <v>547</v>
          </cell>
          <cell r="T21">
            <v>51375</v>
          </cell>
          <cell r="U21">
            <v>0</v>
          </cell>
          <cell r="V21">
            <v>0</v>
          </cell>
          <cell r="W21">
            <v>51375</v>
          </cell>
          <cell r="X21">
            <v>20863.348999999998</v>
          </cell>
          <cell r="Y21">
            <v>406</v>
          </cell>
          <cell r="Z21">
            <v>68.5</v>
          </cell>
          <cell r="AA21">
            <v>0</v>
          </cell>
          <cell r="AC21">
            <v>68.5</v>
          </cell>
          <cell r="AD21">
            <v>54</v>
          </cell>
          <cell r="AE21">
            <v>788</v>
          </cell>
          <cell r="AF21">
            <v>68.5</v>
          </cell>
          <cell r="AI21">
            <v>68.5</v>
          </cell>
          <cell r="AJ21">
            <v>65.3</v>
          </cell>
          <cell r="AK21">
            <v>953</v>
          </cell>
          <cell r="AL21">
            <v>20816</v>
          </cell>
          <cell r="AM21">
            <v>19983</v>
          </cell>
          <cell r="AN21">
            <v>819</v>
          </cell>
          <cell r="AO21">
            <v>20802</v>
          </cell>
          <cell r="AP21">
            <v>0</v>
          </cell>
          <cell r="AQ21">
            <v>0</v>
          </cell>
          <cell r="AR21">
            <v>8321</v>
          </cell>
          <cell r="AS21">
            <v>400</v>
          </cell>
          <cell r="AT21">
            <v>20816</v>
          </cell>
          <cell r="AU21">
            <v>20802</v>
          </cell>
          <cell r="AV21">
            <v>14</v>
          </cell>
          <cell r="AW21">
            <v>20816</v>
          </cell>
          <cell r="AX21">
            <v>0</v>
          </cell>
          <cell r="AY21">
            <v>0</v>
          </cell>
          <cell r="AZ21">
            <v>8774</v>
          </cell>
          <cell r="BA21">
            <v>422</v>
          </cell>
        </row>
        <row r="22">
          <cell r="C22" t="str">
            <v>เวียงชัย</v>
          </cell>
          <cell r="D22">
            <v>6018.5</v>
          </cell>
          <cell r="E22">
            <v>6018.5</v>
          </cell>
          <cell r="F22">
            <v>2627.5</v>
          </cell>
          <cell r="G22">
            <v>2627.5</v>
          </cell>
          <cell r="H22">
            <v>48</v>
          </cell>
          <cell r="I22">
            <v>220.44</v>
          </cell>
          <cell r="J22">
            <v>18</v>
          </cell>
          <cell r="K22">
            <v>84</v>
          </cell>
          <cell r="L22">
            <v>6062</v>
          </cell>
          <cell r="M22">
            <v>6028</v>
          </cell>
          <cell r="N22">
            <v>18821</v>
          </cell>
          <cell r="O22">
            <v>0</v>
          </cell>
          <cell r="P22">
            <v>0</v>
          </cell>
          <cell r="Q22">
            <v>16747</v>
          </cell>
          <cell r="R22">
            <v>6070.4639999999999</v>
          </cell>
          <cell r="S22">
            <v>362</v>
          </cell>
          <cell r="T22">
            <v>18821</v>
          </cell>
          <cell r="U22">
            <v>0</v>
          </cell>
          <cell r="V22">
            <v>0</v>
          </cell>
          <cell r="W22">
            <v>17693</v>
          </cell>
          <cell r="X22">
            <v>7648.88</v>
          </cell>
          <cell r="Y22">
            <v>432</v>
          </cell>
          <cell r="Z22">
            <v>0</v>
          </cell>
          <cell r="AA22">
            <v>0</v>
          </cell>
          <cell r="AC22">
            <v>0</v>
          </cell>
          <cell r="AE22" t="str">
            <v/>
          </cell>
          <cell r="AF22">
            <v>0</v>
          </cell>
          <cell r="AI22">
            <v>0</v>
          </cell>
          <cell r="AJ22">
            <v>0</v>
          </cell>
          <cell r="AK22" t="str">
            <v/>
          </cell>
          <cell r="AL22">
            <v>5701</v>
          </cell>
          <cell r="AM22">
            <v>4978</v>
          </cell>
          <cell r="AN22">
            <v>469</v>
          </cell>
          <cell r="AO22">
            <v>5447</v>
          </cell>
          <cell r="AP22">
            <v>0</v>
          </cell>
          <cell r="AQ22">
            <v>0</v>
          </cell>
          <cell r="AR22">
            <v>2451</v>
          </cell>
          <cell r="AS22">
            <v>450</v>
          </cell>
          <cell r="AT22">
            <v>5701</v>
          </cell>
          <cell r="AU22">
            <v>5447</v>
          </cell>
          <cell r="AV22">
            <v>254</v>
          </cell>
          <cell r="AW22">
            <v>5701</v>
          </cell>
          <cell r="AX22">
            <v>0</v>
          </cell>
          <cell r="AY22">
            <v>0</v>
          </cell>
          <cell r="AZ22">
            <v>2474</v>
          </cell>
          <cell r="BA22">
            <v>434</v>
          </cell>
        </row>
        <row r="23">
          <cell r="C23" t="str">
            <v>พญาเม็งราย</v>
          </cell>
          <cell r="D23">
            <v>13967</v>
          </cell>
          <cell r="E23">
            <v>13967</v>
          </cell>
          <cell r="F23">
            <v>11037</v>
          </cell>
          <cell r="G23">
            <v>11037</v>
          </cell>
          <cell r="H23">
            <v>80</v>
          </cell>
          <cell r="I23">
            <v>0</v>
          </cell>
          <cell r="J23">
            <v>7</v>
          </cell>
          <cell r="K23">
            <v>0</v>
          </cell>
          <cell r="L23">
            <v>25739</v>
          </cell>
          <cell r="M23">
            <v>26191</v>
          </cell>
          <cell r="N23">
            <v>48643</v>
          </cell>
          <cell r="O23">
            <v>0</v>
          </cell>
          <cell r="P23">
            <v>0</v>
          </cell>
          <cell r="Q23">
            <v>48643</v>
          </cell>
          <cell r="R23">
            <v>26231.838</v>
          </cell>
          <cell r="S23">
            <v>539</v>
          </cell>
          <cell r="T23">
            <v>48642</v>
          </cell>
          <cell r="U23">
            <v>0</v>
          </cell>
          <cell r="V23">
            <v>0</v>
          </cell>
          <cell r="W23">
            <v>48642</v>
          </cell>
          <cell r="X23">
            <v>17855.316999999999</v>
          </cell>
          <cell r="Y23">
            <v>367</v>
          </cell>
          <cell r="Z23">
            <v>19</v>
          </cell>
          <cell r="AA23">
            <v>0</v>
          </cell>
          <cell r="AC23">
            <v>19</v>
          </cell>
          <cell r="AD23">
            <v>10.4</v>
          </cell>
          <cell r="AE23">
            <v>547</v>
          </cell>
          <cell r="AF23">
            <v>19</v>
          </cell>
          <cell r="AI23">
            <v>19</v>
          </cell>
          <cell r="AJ23">
            <v>7.8</v>
          </cell>
          <cell r="AK23">
            <v>411</v>
          </cell>
          <cell r="AL23">
            <v>25399</v>
          </cell>
          <cell r="AM23">
            <v>22324</v>
          </cell>
          <cell r="AN23">
            <v>2011</v>
          </cell>
          <cell r="AO23">
            <v>24335</v>
          </cell>
          <cell r="AP23">
            <v>0</v>
          </cell>
          <cell r="AQ23">
            <v>0</v>
          </cell>
          <cell r="AR23">
            <v>14114</v>
          </cell>
          <cell r="AS23">
            <v>580</v>
          </cell>
          <cell r="AT23">
            <v>25399</v>
          </cell>
          <cell r="AU23">
            <v>24335</v>
          </cell>
          <cell r="AV23">
            <v>1024</v>
          </cell>
          <cell r="AW23">
            <v>25359</v>
          </cell>
          <cell r="AX23">
            <v>0</v>
          </cell>
          <cell r="AY23">
            <v>0</v>
          </cell>
          <cell r="AZ23">
            <v>12391</v>
          </cell>
          <cell r="BA23">
            <v>489</v>
          </cell>
        </row>
        <row r="24">
          <cell r="C24" t="str">
            <v>เวียงแก่น</v>
          </cell>
          <cell r="D24">
            <v>5780</v>
          </cell>
          <cell r="E24">
            <v>5716</v>
          </cell>
          <cell r="F24">
            <v>5549</v>
          </cell>
          <cell r="G24">
            <v>5531</v>
          </cell>
          <cell r="H24">
            <v>2653.5</v>
          </cell>
          <cell r="I24">
            <v>0</v>
          </cell>
          <cell r="J24">
            <v>478</v>
          </cell>
          <cell r="K24">
            <v>0</v>
          </cell>
          <cell r="L24">
            <v>8802</v>
          </cell>
          <cell r="M24">
            <v>8800</v>
          </cell>
          <cell r="N24">
            <v>7199</v>
          </cell>
          <cell r="O24">
            <v>111</v>
          </cell>
          <cell r="P24">
            <v>0</v>
          </cell>
          <cell r="Q24">
            <v>7199</v>
          </cell>
          <cell r="R24">
            <v>1719.345</v>
          </cell>
          <cell r="S24">
            <v>239</v>
          </cell>
          <cell r="T24">
            <v>7310</v>
          </cell>
          <cell r="U24">
            <v>0</v>
          </cell>
          <cell r="V24">
            <v>0</v>
          </cell>
          <cell r="W24">
            <v>7199</v>
          </cell>
          <cell r="X24">
            <v>2011.155</v>
          </cell>
          <cell r="Y24">
            <v>279</v>
          </cell>
          <cell r="Z24">
            <v>18.5</v>
          </cell>
          <cell r="AA24">
            <v>0</v>
          </cell>
          <cell r="AC24">
            <v>18.5</v>
          </cell>
          <cell r="AD24">
            <v>14</v>
          </cell>
          <cell r="AE24">
            <v>757</v>
          </cell>
          <cell r="AF24">
            <v>18.5</v>
          </cell>
          <cell r="AI24">
            <v>18.5</v>
          </cell>
          <cell r="AJ24">
            <v>13.5</v>
          </cell>
          <cell r="AK24">
            <v>730</v>
          </cell>
          <cell r="AL24">
            <v>8166</v>
          </cell>
          <cell r="AM24">
            <v>6581</v>
          </cell>
          <cell r="AN24">
            <v>923</v>
          </cell>
          <cell r="AO24">
            <v>7504</v>
          </cell>
          <cell r="AP24">
            <v>0</v>
          </cell>
          <cell r="AQ24">
            <v>45</v>
          </cell>
          <cell r="AR24">
            <v>4225</v>
          </cell>
          <cell r="AS24">
            <v>563</v>
          </cell>
          <cell r="AT24">
            <v>8121</v>
          </cell>
          <cell r="AU24">
            <v>7459</v>
          </cell>
          <cell r="AV24">
            <v>486</v>
          </cell>
          <cell r="AW24">
            <v>7945</v>
          </cell>
          <cell r="AX24">
            <v>0</v>
          </cell>
          <cell r="AY24">
            <v>0</v>
          </cell>
          <cell r="AZ24">
            <v>3305</v>
          </cell>
          <cell r="BA24">
            <v>416</v>
          </cell>
        </row>
        <row r="25">
          <cell r="C25" t="str">
            <v>ขุนตาล</v>
          </cell>
          <cell r="D25">
            <v>8996</v>
          </cell>
          <cell r="E25">
            <v>8996</v>
          </cell>
          <cell r="F25">
            <v>6147</v>
          </cell>
          <cell r="G25">
            <v>6147</v>
          </cell>
          <cell r="H25">
            <v>3025.2</v>
          </cell>
          <cell r="I25">
            <v>1300.2</v>
          </cell>
          <cell r="J25">
            <v>492</v>
          </cell>
          <cell r="K25">
            <v>212</v>
          </cell>
          <cell r="L25">
            <v>8456</v>
          </cell>
          <cell r="M25">
            <v>8448</v>
          </cell>
          <cell r="N25">
            <v>16370</v>
          </cell>
          <cell r="O25">
            <v>0</v>
          </cell>
          <cell r="P25">
            <v>0</v>
          </cell>
          <cell r="Q25">
            <v>16370</v>
          </cell>
          <cell r="R25">
            <v>10252.44</v>
          </cell>
          <cell r="S25">
            <v>626</v>
          </cell>
          <cell r="T25">
            <v>16370</v>
          </cell>
          <cell r="U25">
            <v>0</v>
          </cell>
          <cell r="V25">
            <v>0</v>
          </cell>
          <cell r="W25">
            <v>16370</v>
          </cell>
          <cell r="X25">
            <v>8244.7199999999993</v>
          </cell>
          <cell r="Y25">
            <v>504</v>
          </cell>
          <cell r="Z25">
            <v>10</v>
          </cell>
          <cell r="AA25">
            <v>0</v>
          </cell>
          <cell r="AC25">
            <v>10</v>
          </cell>
          <cell r="AD25">
            <v>4.45</v>
          </cell>
          <cell r="AE25">
            <v>445</v>
          </cell>
          <cell r="AF25">
            <v>10</v>
          </cell>
          <cell r="AI25">
            <v>10</v>
          </cell>
          <cell r="AJ25">
            <v>3</v>
          </cell>
          <cell r="AK25">
            <v>300</v>
          </cell>
          <cell r="AL25">
            <v>8987</v>
          </cell>
          <cell r="AM25">
            <v>8283</v>
          </cell>
          <cell r="AN25">
            <v>544</v>
          </cell>
          <cell r="AO25">
            <v>8827</v>
          </cell>
          <cell r="AP25">
            <v>0</v>
          </cell>
          <cell r="AQ25">
            <v>0</v>
          </cell>
          <cell r="AR25">
            <v>3531</v>
          </cell>
          <cell r="AS25">
            <v>400</v>
          </cell>
          <cell r="AT25">
            <v>8987</v>
          </cell>
          <cell r="AU25">
            <v>8827</v>
          </cell>
          <cell r="AV25">
            <v>160</v>
          </cell>
          <cell r="AW25">
            <v>8987</v>
          </cell>
          <cell r="AX25">
            <v>0</v>
          </cell>
          <cell r="AY25">
            <v>0</v>
          </cell>
          <cell r="AZ25">
            <v>4161</v>
          </cell>
          <cell r="BA25">
            <v>463</v>
          </cell>
        </row>
        <row r="26">
          <cell r="C26" t="str">
            <v>แม่ฟ้าหลวง</v>
          </cell>
          <cell r="D26">
            <v>50</v>
          </cell>
          <cell r="E26">
            <v>50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K26" t="str">
            <v/>
          </cell>
          <cell r="L26">
            <v>207</v>
          </cell>
          <cell r="M26">
            <v>207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/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>
            <v>0</v>
          </cell>
          <cell r="AA26">
            <v>0</v>
          </cell>
          <cell r="AC26">
            <v>0</v>
          </cell>
          <cell r="AE26" t="str">
            <v/>
          </cell>
          <cell r="AF26">
            <v>0</v>
          </cell>
          <cell r="AI26">
            <v>0</v>
          </cell>
          <cell r="AJ26">
            <v>0</v>
          </cell>
          <cell r="AK26" t="str">
            <v/>
          </cell>
          <cell r="AL26">
            <v>85</v>
          </cell>
          <cell r="AM26">
            <v>47</v>
          </cell>
          <cell r="AN26">
            <v>10</v>
          </cell>
          <cell r="AO26">
            <v>57</v>
          </cell>
          <cell r="AP26">
            <v>0</v>
          </cell>
          <cell r="AQ26">
            <v>0</v>
          </cell>
          <cell r="AR26">
            <v>17</v>
          </cell>
          <cell r="AS26">
            <v>300</v>
          </cell>
          <cell r="AT26">
            <v>85</v>
          </cell>
          <cell r="AU26">
            <v>57</v>
          </cell>
          <cell r="AV26">
            <v>28</v>
          </cell>
          <cell r="AW26">
            <v>85</v>
          </cell>
          <cell r="AX26">
            <v>0</v>
          </cell>
          <cell r="AY26">
            <v>0</v>
          </cell>
          <cell r="AZ26">
            <v>36</v>
          </cell>
          <cell r="BA26">
            <v>429</v>
          </cell>
        </row>
        <row r="27">
          <cell r="C27" t="str">
            <v>แม่ลาว</v>
          </cell>
          <cell r="D27">
            <v>2969</v>
          </cell>
          <cell r="E27">
            <v>2969</v>
          </cell>
          <cell r="F27">
            <v>2533</v>
          </cell>
          <cell r="G27">
            <v>2533</v>
          </cell>
          <cell r="H27">
            <v>1183</v>
          </cell>
          <cell r="I27">
            <v>90</v>
          </cell>
          <cell r="J27">
            <v>467</v>
          </cell>
          <cell r="K27">
            <v>36</v>
          </cell>
          <cell r="L27">
            <v>3457</v>
          </cell>
          <cell r="M27">
            <v>3457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/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>
            <v>0</v>
          </cell>
          <cell r="AA27">
            <v>0</v>
          </cell>
          <cell r="AC27">
            <v>0</v>
          </cell>
          <cell r="AE27" t="str">
            <v/>
          </cell>
          <cell r="AF27">
            <v>0</v>
          </cell>
          <cell r="AI27">
            <v>0</v>
          </cell>
          <cell r="AJ27">
            <v>0</v>
          </cell>
          <cell r="AK27" t="str">
            <v/>
          </cell>
          <cell r="AL27">
            <v>3435</v>
          </cell>
          <cell r="AM27">
            <v>2810</v>
          </cell>
          <cell r="AN27">
            <v>386</v>
          </cell>
          <cell r="AO27">
            <v>3196</v>
          </cell>
          <cell r="AP27">
            <v>0</v>
          </cell>
          <cell r="AQ27">
            <v>0</v>
          </cell>
          <cell r="AR27">
            <v>1358</v>
          </cell>
          <cell r="AS27">
            <v>425</v>
          </cell>
          <cell r="AT27">
            <v>3435</v>
          </cell>
          <cell r="AU27">
            <v>3196</v>
          </cell>
          <cell r="AV27">
            <v>229</v>
          </cell>
          <cell r="AW27">
            <v>3425</v>
          </cell>
          <cell r="AX27">
            <v>0</v>
          </cell>
          <cell r="AY27">
            <v>0</v>
          </cell>
          <cell r="AZ27">
            <v>1593</v>
          </cell>
          <cell r="BA27">
            <v>465</v>
          </cell>
        </row>
        <row r="28">
          <cell r="C28" t="str">
            <v>เวียงเชียงรุ้ง</v>
          </cell>
          <cell r="D28">
            <v>6370</v>
          </cell>
          <cell r="E28">
            <v>5704.36</v>
          </cell>
          <cell r="F28">
            <v>2796</v>
          </cell>
          <cell r="G28">
            <v>4514</v>
          </cell>
          <cell r="H28">
            <v>1154.6780000000001</v>
          </cell>
          <cell r="I28">
            <v>238.75299999999999</v>
          </cell>
          <cell r="J28">
            <v>413</v>
          </cell>
          <cell r="K28">
            <v>53</v>
          </cell>
          <cell r="L28">
            <v>5498</v>
          </cell>
          <cell r="M28">
            <v>5546</v>
          </cell>
          <cell r="N28">
            <v>4174</v>
          </cell>
          <cell r="O28">
            <v>0</v>
          </cell>
          <cell r="P28">
            <v>0</v>
          </cell>
          <cell r="Q28">
            <v>4088</v>
          </cell>
          <cell r="R28">
            <v>782</v>
          </cell>
          <cell r="S28">
            <v>191</v>
          </cell>
          <cell r="T28">
            <v>4175</v>
          </cell>
          <cell r="U28">
            <v>0</v>
          </cell>
          <cell r="V28">
            <v>0</v>
          </cell>
          <cell r="W28">
            <v>4088</v>
          </cell>
          <cell r="X28">
            <v>2024.3330000000001</v>
          </cell>
          <cell r="Y28">
            <v>495</v>
          </cell>
          <cell r="Z28">
            <v>0</v>
          </cell>
          <cell r="AA28">
            <v>0</v>
          </cell>
          <cell r="AC28">
            <v>0</v>
          </cell>
          <cell r="AE28" t="str">
            <v/>
          </cell>
          <cell r="AF28">
            <v>0</v>
          </cell>
          <cell r="AI28">
            <v>0</v>
          </cell>
          <cell r="AJ28">
            <v>0</v>
          </cell>
          <cell r="AK28" t="str">
            <v/>
          </cell>
          <cell r="AL28">
            <v>5457</v>
          </cell>
          <cell r="AM28">
            <v>4520</v>
          </cell>
          <cell r="AN28">
            <v>490</v>
          </cell>
          <cell r="AO28">
            <v>5010</v>
          </cell>
          <cell r="AP28">
            <v>0</v>
          </cell>
          <cell r="AQ28">
            <v>466</v>
          </cell>
          <cell r="AR28">
            <v>2505</v>
          </cell>
          <cell r="AS28">
            <v>500</v>
          </cell>
          <cell r="AT28">
            <v>4991</v>
          </cell>
          <cell r="AU28">
            <v>4544</v>
          </cell>
          <cell r="AV28">
            <v>395</v>
          </cell>
          <cell r="AW28">
            <v>4939</v>
          </cell>
          <cell r="AX28">
            <v>0</v>
          </cell>
          <cell r="AY28">
            <v>0</v>
          </cell>
          <cell r="AZ28">
            <v>1911</v>
          </cell>
          <cell r="BA28">
            <v>387</v>
          </cell>
        </row>
        <row r="29">
          <cell r="C29" t="str">
            <v>ดอยหลวง</v>
          </cell>
          <cell r="D29">
            <v>559</v>
          </cell>
          <cell r="E29">
            <v>559</v>
          </cell>
          <cell r="F29">
            <v>426</v>
          </cell>
          <cell r="G29">
            <v>426</v>
          </cell>
          <cell r="H29">
            <v>180</v>
          </cell>
          <cell r="I29">
            <v>0</v>
          </cell>
          <cell r="J29">
            <v>423</v>
          </cell>
          <cell r="K29">
            <v>0</v>
          </cell>
          <cell r="L29">
            <v>949</v>
          </cell>
          <cell r="M29">
            <v>949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/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>
            <v>0</v>
          </cell>
          <cell r="AA29">
            <v>0</v>
          </cell>
          <cell r="AC29">
            <v>0</v>
          </cell>
          <cell r="AE29" t="str">
            <v/>
          </cell>
          <cell r="AF29">
            <v>0</v>
          </cell>
          <cell r="AI29">
            <v>0</v>
          </cell>
          <cell r="AJ29">
            <v>0</v>
          </cell>
          <cell r="AK29" t="str">
            <v/>
          </cell>
          <cell r="AL29">
            <v>957</v>
          </cell>
          <cell r="AM29">
            <v>800</v>
          </cell>
          <cell r="AN29">
            <v>113</v>
          </cell>
          <cell r="AO29">
            <v>913</v>
          </cell>
          <cell r="AP29">
            <v>0</v>
          </cell>
          <cell r="AQ29">
            <v>0</v>
          </cell>
          <cell r="AR29">
            <v>274</v>
          </cell>
          <cell r="AS29">
            <v>300</v>
          </cell>
          <cell r="AT29">
            <v>957</v>
          </cell>
          <cell r="AU29">
            <v>913</v>
          </cell>
          <cell r="AV29">
            <v>44</v>
          </cell>
          <cell r="AW29">
            <v>957</v>
          </cell>
          <cell r="AX29">
            <v>0</v>
          </cell>
          <cell r="AY29">
            <v>0</v>
          </cell>
          <cell r="AZ29">
            <v>335</v>
          </cell>
          <cell r="BA29">
            <v>350</v>
          </cell>
        </row>
        <row r="30">
          <cell r="C30" t="str">
            <v>พะเยา</v>
          </cell>
          <cell r="D30">
            <v>86698.8</v>
          </cell>
          <cell r="E30">
            <v>92432.8</v>
          </cell>
          <cell r="F30">
            <v>68738.25</v>
          </cell>
          <cell r="G30">
            <v>74119.25</v>
          </cell>
          <cell r="H30">
            <v>25023.334999999999</v>
          </cell>
          <cell r="I30">
            <v>17086.91</v>
          </cell>
          <cell r="J30">
            <v>364</v>
          </cell>
          <cell r="K30">
            <v>231</v>
          </cell>
          <cell r="L30">
            <v>91253</v>
          </cell>
          <cell r="M30">
            <v>91117</v>
          </cell>
          <cell r="N30">
            <v>244577</v>
          </cell>
          <cell r="O30">
            <v>1985</v>
          </cell>
          <cell r="P30">
            <v>5088</v>
          </cell>
          <cell r="Q30">
            <v>231361</v>
          </cell>
          <cell r="R30">
            <v>90675.304000000004</v>
          </cell>
          <cell r="S30">
            <v>392</v>
          </cell>
          <cell r="T30">
            <v>241474</v>
          </cell>
          <cell r="U30">
            <v>4151</v>
          </cell>
          <cell r="V30">
            <v>1947</v>
          </cell>
          <cell r="W30">
            <v>231361</v>
          </cell>
          <cell r="X30">
            <v>145016.53100000002</v>
          </cell>
          <cell r="Y30">
            <v>627</v>
          </cell>
          <cell r="Z30">
            <v>250</v>
          </cell>
          <cell r="AA30">
            <v>0</v>
          </cell>
          <cell r="AB30">
            <v>0</v>
          </cell>
          <cell r="AC30">
            <v>242</v>
          </cell>
          <cell r="AD30">
            <v>120.86</v>
          </cell>
          <cell r="AE30">
            <v>499</v>
          </cell>
          <cell r="AF30">
            <v>205</v>
          </cell>
          <cell r="AG30">
            <v>0</v>
          </cell>
          <cell r="AH30">
            <v>0</v>
          </cell>
          <cell r="AI30">
            <v>198</v>
          </cell>
          <cell r="AJ30">
            <v>96.8</v>
          </cell>
          <cell r="AK30">
            <v>489</v>
          </cell>
          <cell r="AL30">
            <v>97823</v>
          </cell>
          <cell r="AM30">
            <v>79310</v>
          </cell>
          <cell r="AN30">
            <v>5993</v>
          </cell>
          <cell r="AO30">
            <v>85303</v>
          </cell>
          <cell r="AP30">
            <v>628</v>
          </cell>
          <cell r="AQ30">
            <v>1947</v>
          </cell>
          <cell r="AR30">
            <v>40605</v>
          </cell>
          <cell r="AS30">
            <v>476</v>
          </cell>
          <cell r="AT30">
            <v>96504</v>
          </cell>
          <cell r="AU30">
            <v>83356</v>
          </cell>
          <cell r="AV30">
            <v>11050</v>
          </cell>
          <cell r="AW30">
            <v>94406</v>
          </cell>
          <cell r="AX30">
            <v>0</v>
          </cell>
          <cell r="AY30">
            <v>0</v>
          </cell>
          <cell r="AZ30">
            <v>43369</v>
          </cell>
          <cell r="BA30">
            <v>459</v>
          </cell>
        </row>
        <row r="31">
          <cell r="C31" t="str">
            <v>เมืองพะเยา</v>
          </cell>
          <cell r="D31">
            <v>8307.75</v>
          </cell>
          <cell r="E31">
            <v>8110.25</v>
          </cell>
          <cell r="F31">
            <v>6592.25</v>
          </cell>
          <cell r="G31">
            <v>6439.75</v>
          </cell>
          <cell r="H31">
            <v>0</v>
          </cell>
          <cell r="I31">
            <v>967.8</v>
          </cell>
          <cell r="J31">
            <v>0</v>
          </cell>
          <cell r="K31">
            <v>150</v>
          </cell>
          <cell r="L31">
            <v>6403</v>
          </cell>
          <cell r="M31">
            <v>6281</v>
          </cell>
          <cell r="N31">
            <v>34863</v>
          </cell>
          <cell r="O31">
            <v>0</v>
          </cell>
          <cell r="P31">
            <v>0</v>
          </cell>
          <cell r="Q31">
            <v>34863</v>
          </cell>
          <cell r="R31">
            <v>17334.55</v>
          </cell>
          <cell r="S31">
            <v>497</v>
          </cell>
          <cell r="T31">
            <v>34863</v>
          </cell>
          <cell r="U31">
            <v>553</v>
          </cell>
          <cell r="V31">
            <v>0</v>
          </cell>
          <cell r="W31">
            <v>34863</v>
          </cell>
          <cell r="X31">
            <v>17140.71</v>
          </cell>
          <cell r="Y31">
            <v>492</v>
          </cell>
          <cell r="Z31">
            <v>43</v>
          </cell>
          <cell r="AC31">
            <v>43</v>
          </cell>
          <cell r="AD31">
            <v>44.5</v>
          </cell>
          <cell r="AE31">
            <v>1035</v>
          </cell>
          <cell r="AF31">
            <v>43</v>
          </cell>
          <cell r="AH31">
            <v>0</v>
          </cell>
          <cell r="AI31">
            <v>43</v>
          </cell>
          <cell r="AJ31">
            <v>20</v>
          </cell>
          <cell r="AK31">
            <v>465</v>
          </cell>
          <cell r="AL31">
            <v>6567</v>
          </cell>
          <cell r="AM31">
            <v>5203</v>
          </cell>
          <cell r="AN31">
            <v>0</v>
          </cell>
          <cell r="AO31">
            <v>5203</v>
          </cell>
          <cell r="AP31">
            <v>100</v>
          </cell>
          <cell r="AR31">
            <v>1379</v>
          </cell>
          <cell r="AS31">
            <v>265</v>
          </cell>
          <cell r="AT31">
            <v>6667</v>
          </cell>
          <cell r="AU31">
            <v>5203</v>
          </cell>
          <cell r="AV31">
            <v>1266</v>
          </cell>
          <cell r="AW31">
            <v>6469</v>
          </cell>
          <cell r="AX31">
            <v>0</v>
          </cell>
          <cell r="AY31">
            <v>0</v>
          </cell>
          <cell r="AZ31">
            <v>1805</v>
          </cell>
          <cell r="BA31">
            <v>279</v>
          </cell>
        </row>
        <row r="32">
          <cell r="C32" t="str">
            <v>แม่ใจ</v>
          </cell>
          <cell r="D32">
            <v>2681</v>
          </cell>
          <cell r="E32">
            <v>2681</v>
          </cell>
          <cell r="F32">
            <v>2680</v>
          </cell>
          <cell r="G32">
            <v>2680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2443</v>
          </cell>
          <cell r="M32">
            <v>2443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AE32" t="str">
            <v/>
          </cell>
          <cell r="AF32">
            <v>0</v>
          </cell>
          <cell r="AH32">
            <v>0</v>
          </cell>
          <cell r="AJ32">
            <v>0</v>
          </cell>
          <cell r="AK32" t="str">
            <v/>
          </cell>
          <cell r="AL32">
            <v>2999</v>
          </cell>
          <cell r="AM32">
            <v>2046</v>
          </cell>
          <cell r="AN32">
            <v>234</v>
          </cell>
          <cell r="AO32">
            <v>2280</v>
          </cell>
          <cell r="AP32">
            <v>0</v>
          </cell>
          <cell r="AR32">
            <v>700</v>
          </cell>
          <cell r="AS32">
            <v>307</v>
          </cell>
          <cell r="AT32">
            <v>2999</v>
          </cell>
          <cell r="AU32">
            <v>2280</v>
          </cell>
          <cell r="AV32">
            <v>719</v>
          </cell>
          <cell r="AW32">
            <v>2999</v>
          </cell>
          <cell r="AX32">
            <v>0</v>
          </cell>
          <cell r="AY32">
            <v>0</v>
          </cell>
          <cell r="AZ32">
            <v>966</v>
          </cell>
          <cell r="BA32">
            <v>322</v>
          </cell>
        </row>
        <row r="33">
          <cell r="C33" t="str">
            <v>ดอกคำใต้</v>
          </cell>
          <cell r="D33">
            <v>17788.75</v>
          </cell>
          <cell r="E33">
            <v>21121.75</v>
          </cell>
          <cell r="F33">
            <v>10294.75</v>
          </cell>
          <cell r="G33">
            <v>13597.75</v>
          </cell>
          <cell r="H33">
            <v>4537.9579999999996</v>
          </cell>
          <cell r="I33">
            <v>4623.7</v>
          </cell>
          <cell r="J33">
            <v>441</v>
          </cell>
          <cell r="K33">
            <v>340</v>
          </cell>
          <cell r="L33">
            <v>13192</v>
          </cell>
          <cell r="M33">
            <v>13141</v>
          </cell>
          <cell r="N33">
            <v>17780</v>
          </cell>
          <cell r="O33">
            <v>0</v>
          </cell>
          <cell r="P33">
            <v>0</v>
          </cell>
          <cell r="Q33">
            <v>17780</v>
          </cell>
          <cell r="R33">
            <v>1037.1969999999999</v>
          </cell>
          <cell r="S33">
            <v>58</v>
          </cell>
          <cell r="T33">
            <v>17780</v>
          </cell>
          <cell r="U33">
            <v>0</v>
          </cell>
          <cell r="V33">
            <v>0</v>
          </cell>
          <cell r="W33">
            <v>17780</v>
          </cell>
          <cell r="X33">
            <v>3049.915</v>
          </cell>
          <cell r="Y33">
            <v>172</v>
          </cell>
          <cell r="Z33">
            <v>45</v>
          </cell>
          <cell r="AC33">
            <v>44</v>
          </cell>
          <cell r="AD33">
            <v>16.850000000000001</v>
          </cell>
          <cell r="AE33">
            <v>383</v>
          </cell>
          <cell r="AF33">
            <v>0</v>
          </cell>
          <cell r="AH33">
            <v>0</v>
          </cell>
          <cell r="AJ33">
            <v>0</v>
          </cell>
          <cell r="AK33" t="str">
            <v/>
          </cell>
          <cell r="AL33">
            <v>13867</v>
          </cell>
          <cell r="AM33">
            <v>10970</v>
          </cell>
          <cell r="AN33">
            <v>1493</v>
          </cell>
          <cell r="AO33">
            <v>12463</v>
          </cell>
          <cell r="AP33">
            <v>0</v>
          </cell>
          <cell r="AR33">
            <v>4200</v>
          </cell>
          <cell r="AS33">
            <v>337</v>
          </cell>
          <cell r="AT33">
            <v>13867</v>
          </cell>
          <cell r="AU33">
            <v>12463</v>
          </cell>
          <cell r="AV33">
            <v>1384</v>
          </cell>
          <cell r="AW33">
            <v>13847</v>
          </cell>
          <cell r="AX33">
            <v>0</v>
          </cell>
          <cell r="AY33">
            <v>0</v>
          </cell>
          <cell r="AZ33">
            <v>5050</v>
          </cell>
          <cell r="BA33">
            <v>364</v>
          </cell>
        </row>
        <row r="34">
          <cell r="C34" t="str">
            <v>จุน</v>
          </cell>
          <cell r="D34">
            <v>8013</v>
          </cell>
          <cell r="E34">
            <v>8013</v>
          </cell>
          <cell r="F34">
            <v>8013</v>
          </cell>
          <cell r="G34">
            <v>8013</v>
          </cell>
          <cell r="H34">
            <v>0</v>
          </cell>
          <cell r="I34">
            <v>4086.63</v>
          </cell>
          <cell r="J34">
            <v>0</v>
          </cell>
          <cell r="K34">
            <v>510</v>
          </cell>
          <cell r="L34">
            <v>14215</v>
          </cell>
          <cell r="M34">
            <v>14208</v>
          </cell>
          <cell r="N34">
            <v>49616</v>
          </cell>
          <cell r="O34">
            <v>1799</v>
          </cell>
          <cell r="P34">
            <v>0</v>
          </cell>
          <cell r="Q34">
            <v>47218</v>
          </cell>
          <cell r="R34">
            <v>9708.134</v>
          </cell>
          <cell r="S34">
            <v>206</v>
          </cell>
          <cell r="T34">
            <v>51415</v>
          </cell>
          <cell r="U34">
            <v>3598</v>
          </cell>
          <cell r="V34">
            <v>0</v>
          </cell>
          <cell r="W34">
            <v>47218</v>
          </cell>
          <cell r="X34">
            <v>57639.724999999999</v>
          </cell>
          <cell r="Y34">
            <v>1221</v>
          </cell>
          <cell r="Z34">
            <v>37</v>
          </cell>
          <cell r="AC34">
            <v>30</v>
          </cell>
          <cell r="AD34">
            <v>9.1999999999999993</v>
          </cell>
          <cell r="AE34">
            <v>307</v>
          </cell>
          <cell r="AF34">
            <v>37</v>
          </cell>
          <cell r="AH34">
            <v>0</v>
          </cell>
          <cell r="AI34">
            <v>30</v>
          </cell>
          <cell r="AJ34">
            <v>17.3</v>
          </cell>
          <cell r="AK34">
            <v>577</v>
          </cell>
          <cell r="AL34">
            <v>14525</v>
          </cell>
          <cell r="AM34">
            <v>12985</v>
          </cell>
          <cell r="AN34">
            <v>878</v>
          </cell>
          <cell r="AO34">
            <v>13863</v>
          </cell>
          <cell r="AP34">
            <v>528</v>
          </cell>
          <cell r="AR34">
            <v>5822</v>
          </cell>
          <cell r="AS34">
            <v>420</v>
          </cell>
          <cell r="AT34">
            <v>15053</v>
          </cell>
          <cell r="AU34">
            <v>13863</v>
          </cell>
          <cell r="AV34">
            <v>542</v>
          </cell>
          <cell r="AW34">
            <v>14405</v>
          </cell>
          <cell r="AX34">
            <v>0</v>
          </cell>
          <cell r="AY34">
            <v>0</v>
          </cell>
          <cell r="AZ34">
            <v>5959</v>
          </cell>
          <cell r="BA34">
            <v>413</v>
          </cell>
        </row>
        <row r="35">
          <cell r="C35" t="str">
            <v>ปง</v>
          </cell>
          <cell r="D35">
            <v>6886</v>
          </cell>
          <cell r="E35">
            <v>7363</v>
          </cell>
          <cell r="F35">
            <v>5042</v>
          </cell>
          <cell r="G35">
            <v>5289</v>
          </cell>
          <cell r="H35">
            <v>906.6</v>
          </cell>
          <cell r="I35">
            <v>1837.5</v>
          </cell>
          <cell r="J35">
            <v>180</v>
          </cell>
          <cell r="K35">
            <v>347</v>
          </cell>
          <cell r="L35">
            <v>6535</v>
          </cell>
          <cell r="M35">
            <v>6535</v>
          </cell>
          <cell r="N35">
            <v>47419</v>
          </cell>
          <cell r="O35">
            <v>186</v>
          </cell>
          <cell r="P35">
            <v>5088</v>
          </cell>
          <cell r="Q35">
            <v>41939</v>
          </cell>
          <cell r="R35">
            <v>5716.683</v>
          </cell>
          <cell r="S35">
            <v>136</v>
          </cell>
          <cell r="T35">
            <v>42517</v>
          </cell>
          <cell r="U35">
            <v>0</v>
          </cell>
          <cell r="V35">
            <v>0</v>
          </cell>
          <cell r="W35">
            <v>41939</v>
          </cell>
          <cell r="X35">
            <v>10553.795</v>
          </cell>
          <cell r="Y35">
            <v>252</v>
          </cell>
          <cell r="Z35">
            <v>16</v>
          </cell>
          <cell r="AC35">
            <v>16</v>
          </cell>
          <cell r="AD35">
            <v>5.3</v>
          </cell>
          <cell r="AE35">
            <v>331</v>
          </cell>
          <cell r="AF35">
            <v>16</v>
          </cell>
          <cell r="AH35">
            <v>0</v>
          </cell>
          <cell r="AI35">
            <v>16</v>
          </cell>
          <cell r="AJ35">
            <v>3.8</v>
          </cell>
          <cell r="AK35">
            <v>238</v>
          </cell>
          <cell r="AL35">
            <v>7144</v>
          </cell>
          <cell r="AM35">
            <v>5034</v>
          </cell>
          <cell r="AN35">
            <v>446</v>
          </cell>
          <cell r="AO35">
            <v>5480</v>
          </cell>
          <cell r="AP35">
            <v>0</v>
          </cell>
          <cell r="AR35">
            <v>3644</v>
          </cell>
          <cell r="AS35">
            <v>665</v>
          </cell>
          <cell r="AT35">
            <v>7144</v>
          </cell>
          <cell r="AU35">
            <v>5480</v>
          </cell>
          <cell r="AV35">
            <v>1044</v>
          </cell>
          <cell r="AW35">
            <v>6524</v>
          </cell>
          <cell r="AX35">
            <v>0</v>
          </cell>
          <cell r="AY35">
            <v>0</v>
          </cell>
          <cell r="AZ35">
            <v>3082</v>
          </cell>
          <cell r="BA35">
            <v>471</v>
          </cell>
        </row>
        <row r="36">
          <cell r="C36" t="str">
            <v>เชียงคำ</v>
          </cell>
          <cell r="D36">
            <v>23909</v>
          </cell>
          <cell r="E36">
            <v>23909</v>
          </cell>
          <cell r="F36">
            <v>21736.75</v>
          </cell>
          <cell r="G36">
            <v>21736.75</v>
          </cell>
          <cell r="H36">
            <v>14128.4</v>
          </cell>
          <cell r="I36">
            <v>5571.28</v>
          </cell>
          <cell r="J36">
            <v>650</v>
          </cell>
          <cell r="K36">
            <v>256</v>
          </cell>
          <cell r="L36">
            <v>30955</v>
          </cell>
          <cell r="M36">
            <v>30942</v>
          </cell>
          <cell r="N36">
            <v>59067</v>
          </cell>
          <cell r="O36">
            <v>0</v>
          </cell>
          <cell r="P36">
            <v>0</v>
          </cell>
          <cell r="Q36">
            <v>57411</v>
          </cell>
          <cell r="R36">
            <v>28502.55</v>
          </cell>
          <cell r="S36">
            <v>496</v>
          </cell>
          <cell r="T36">
            <v>59067</v>
          </cell>
          <cell r="U36">
            <v>0</v>
          </cell>
          <cell r="V36">
            <v>0</v>
          </cell>
          <cell r="W36">
            <v>57411</v>
          </cell>
          <cell r="X36">
            <v>33035.572</v>
          </cell>
          <cell r="Y36">
            <v>575</v>
          </cell>
          <cell r="Z36">
            <v>73.75</v>
          </cell>
          <cell r="AC36">
            <v>73.75</v>
          </cell>
          <cell r="AD36">
            <v>30.71</v>
          </cell>
          <cell r="AE36">
            <v>416</v>
          </cell>
          <cell r="AF36">
            <v>73.75</v>
          </cell>
          <cell r="AH36">
            <v>0</v>
          </cell>
          <cell r="AI36">
            <v>73.75</v>
          </cell>
          <cell r="AJ36">
            <v>32.9</v>
          </cell>
          <cell r="AK36">
            <v>446</v>
          </cell>
          <cell r="AL36">
            <v>34406</v>
          </cell>
          <cell r="AM36">
            <v>27960</v>
          </cell>
          <cell r="AN36">
            <v>2020</v>
          </cell>
          <cell r="AO36">
            <v>29980</v>
          </cell>
          <cell r="AP36">
            <v>0</v>
          </cell>
          <cell r="AR36">
            <v>16189</v>
          </cell>
          <cell r="AS36">
            <v>540</v>
          </cell>
          <cell r="AT36">
            <v>34406</v>
          </cell>
          <cell r="AU36">
            <v>29980</v>
          </cell>
          <cell r="AV36">
            <v>4296</v>
          </cell>
          <cell r="AW36">
            <v>34276</v>
          </cell>
          <cell r="AX36">
            <v>0</v>
          </cell>
          <cell r="AY36">
            <v>0</v>
          </cell>
          <cell r="AZ36">
            <v>18628</v>
          </cell>
          <cell r="BA36">
            <v>542</v>
          </cell>
        </row>
        <row r="37">
          <cell r="C37" t="str">
            <v>เชียงม่วน</v>
          </cell>
          <cell r="D37">
            <v>8722.5</v>
          </cell>
          <cell r="E37">
            <v>10904</v>
          </cell>
          <cell r="F37">
            <v>5427.5</v>
          </cell>
          <cell r="G37">
            <v>7471</v>
          </cell>
          <cell r="H37">
            <v>2136</v>
          </cell>
          <cell r="I37">
            <v>0</v>
          </cell>
          <cell r="J37">
            <v>394</v>
          </cell>
          <cell r="K37">
            <v>0</v>
          </cell>
          <cell r="L37">
            <v>7977</v>
          </cell>
          <cell r="M37">
            <v>8011</v>
          </cell>
          <cell r="N37">
            <v>9190</v>
          </cell>
          <cell r="O37">
            <v>0</v>
          </cell>
          <cell r="P37">
            <v>0</v>
          </cell>
          <cell r="Q37">
            <v>8299</v>
          </cell>
          <cell r="R37">
            <v>6082.2259999999997</v>
          </cell>
          <cell r="S37">
            <v>733</v>
          </cell>
          <cell r="T37">
            <v>9190</v>
          </cell>
          <cell r="U37">
            <v>0</v>
          </cell>
          <cell r="V37">
            <v>0</v>
          </cell>
          <cell r="W37">
            <v>8299</v>
          </cell>
          <cell r="X37">
            <v>5208</v>
          </cell>
          <cell r="Y37">
            <v>628</v>
          </cell>
          <cell r="Z37">
            <v>20.25</v>
          </cell>
          <cell r="AC37">
            <v>20.25</v>
          </cell>
          <cell r="AD37">
            <v>3.8</v>
          </cell>
          <cell r="AE37">
            <v>188</v>
          </cell>
          <cell r="AF37">
            <v>20.25</v>
          </cell>
          <cell r="AH37">
            <v>0</v>
          </cell>
          <cell r="AI37">
            <v>20.25</v>
          </cell>
          <cell r="AJ37">
            <v>13.8</v>
          </cell>
          <cell r="AK37">
            <v>681</v>
          </cell>
          <cell r="AL37">
            <v>8446</v>
          </cell>
          <cell r="AM37">
            <v>6784</v>
          </cell>
          <cell r="AN37">
            <v>459</v>
          </cell>
          <cell r="AO37">
            <v>7243</v>
          </cell>
          <cell r="AP37">
            <v>0</v>
          </cell>
          <cell r="AR37">
            <v>3803</v>
          </cell>
          <cell r="AS37">
            <v>525</v>
          </cell>
          <cell r="AT37">
            <v>8446</v>
          </cell>
          <cell r="AU37">
            <v>7243</v>
          </cell>
          <cell r="AV37">
            <v>773</v>
          </cell>
          <cell r="AW37">
            <v>8016</v>
          </cell>
          <cell r="AX37">
            <v>0</v>
          </cell>
          <cell r="AY37">
            <v>0</v>
          </cell>
          <cell r="AZ37">
            <v>4226</v>
          </cell>
          <cell r="BA37">
            <v>526</v>
          </cell>
        </row>
        <row r="38">
          <cell r="C38" t="str">
            <v>ภูซาง</v>
          </cell>
          <cell r="D38">
            <v>7405</v>
          </cell>
          <cell r="E38">
            <v>7345</v>
          </cell>
          <cell r="F38">
            <v>7232</v>
          </cell>
          <cell r="G38">
            <v>7172</v>
          </cell>
          <cell r="H38">
            <v>3314.377</v>
          </cell>
          <cell r="I38">
            <v>0</v>
          </cell>
          <cell r="J38">
            <v>458</v>
          </cell>
          <cell r="K38">
            <v>0</v>
          </cell>
          <cell r="L38">
            <v>6705</v>
          </cell>
          <cell r="M38">
            <v>6728</v>
          </cell>
          <cell r="N38">
            <v>26642</v>
          </cell>
          <cell r="O38">
            <v>0</v>
          </cell>
          <cell r="P38">
            <v>0</v>
          </cell>
          <cell r="Q38">
            <v>23851</v>
          </cell>
          <cell r="R38">
            <v>22293.964</v>
          </cell>
          <cell r="S38">
            <v>935</v>
          </cell>
          <cell r="T38">
            <v>26642</v>
          </cell>
          <cell r="U38">
            <v>0</v>
          </cell>
          <cell r="V38">
            <v>1947</v>
          </cell>
          <cell r="W38">
            <v>23851</v>
          </cell>
          <cell r="X38">
            <v>18388.813999999998</v>
          </cell>
          <cell r="Y38">
            <v>771</v>
          </cell>
          <cell r="Z38">
            <v>15</v>
          </cell>
          <cell r="AC38">
            <v>15</v>
          </cell>
          <cell r="AD38">
            <v>10.5</v>
          </cell>
          <cell r="AE38">
            <v>700</v>
          </cell>
          <cell r="AF38">
            <v>15</v>
          </cell>
          <cell r="AH38">
            <v>0</v>
          </cell>
          <cell r="AI38">
            <v>15</v>
          </cell>
          <cell r="AJ38">
            <v>9</v>
          </cell>
          <cell r="AK38">
            <v>600</v>
          </cell>
          <cell r="AL38">
            <v>6997</v>
          </cell>
          <cell r="AM38">
            <v>5496</v>
          </cell>
          <cell r="AN38">
            <v>463</v>
          </cell>
          <cell r="AO38">
            <v>5959</v>
          </cell>
          <cell r="AP38">
            <v>0</v>
          </cell>
          <cell r="AQ38">
            <v>1947</v>
          </cell>
          <cell r="AR38">
            <v>3367</v>
          </cell>
          <cell r="AS38">
            <v>565</v>
          </cell>
          <cell r="AT38">
            <v>5050</v>
          </cell>
          <cell r="AU38">
            <v>4012</v>
          </cell>
          <cell r="AV38">
            <v>1026</v>
          </cell>
          <cell r="AW38">
            <v>5038</v>
          </cell>
          <cell r="AX38">
            <v>0</v>
          </cell>
          <cell r="AY38">
            <v>0</v>
          </cell>
          <cell r="AZ38">
            <v>2257</v>
          </cell>
          <cell r="BA38">
            <v>448</v>
          </cell>
        </row>
        <row r="39">
          <cell r="C39" t="str">
            <v>ภูกามยาว</v>
          </cell>
          <cell r="D39">
            <v>2985.8</v>
          </cell>
          <cell r="E39">
            <v>2985.8</v>
          </cell>
          <cell r="F39">
            <v>1720</v>
          </cell>
          <cell r="G39">
            <v>1720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2828</v>
          </cell>
          <cell r="M39">
            <v>2828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/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AD39">
            <v>0</v>
          </cell>
          <cell r="AE39" t="str">
            <v/>
          </cell>
          <cell r="AF39">
            <v>0</v>
          </cell>
          <cell r="AH39">
            <v>0</v>
          </cell>
          <cell r="AJ39">
            <v>0</v>
          </cell>
          <cell r="AK39" t="str">
            <v/>
          </cell>
          <cell r="AL39">
            <v>2872</v>
          </cell>
          <cell r="AM39">
            <v>2832</v>
          </cell>
          <cell r="AN39">
            <v>0</v>
          </cell>
          <cell r="AO39">
            <v>2832</v>
          </cell>
          <cell r="AP39">
            <v>0</v>
          </cell>
          <cell r="AQ39">
            <v>0</v>
          </cell>
          <cell r="AR39">
            <v>1501</v>
          </cell>
          <cell r="AS39">
            <v>530</v>
          </cell>
          <cell r="AT39">
            <v>2872</v>
          </cell>
          <cell r="AU39">
            <v>2832</v>
          </cell>
          <cell r="AV39">
            <v>0</v>
          </cell>
          <cell r="AW39">
            <v>2832</v>
          </cell>
          <cell r="AX39">
            <v>0</v>
          </cell>
          <cell r="AY39">
            <v>0</v>
          </cell>
          <cell r="AZ39">
            <v>1396</v>
          </cell>
          <cell r="BA39">
            <v>493</v>
          </cell>
        </row>
        <row r="40">
          <cell r="C40" t="str">
            <v>ลำปาง</v>
          </cell>
          <cell r="D40">
            <v>28626.560000000001</v>
          </cell>
          <cell r="E40">
            <v>30344.3</v>
          </cell>
          <cell r="F40">
            <v>19877.810000000001</v>
          </cell>
          <cell r="G40">
            <v>21211.55</v>
          </cell>
          <cell r="H40">
            <v>1725.87</v>
          </cell>
          <cell r="I40">
            <v>1947.46</v>
          </cell>
          <cell r="J40">
            <v>87</v>
          </cell>
          <cell r="K40">
            <v>92</v>
          </cell>
          <cell r="L40">
            <v>26491</v>
          </cell>
          <cell r="M40">
            <v>26478.5</v>
          </cell>
          <cell r="N40">
            <v>28214</v>
          </cell>
          <cell r="O40">
            <v>1049</v>
          </cell>
          <cell r="P40">
            <v>0</v>
          </cell>
          <cell r="Q40">
            <v>23984</v>
          </cell>
          <cell r="R40">
            <v>6286.8339999999998</v>
          </cell>
          <cell r="S40">
            <v>262</v>
          </cell>
          <cell r="T40">
            <v>29262</v>
          </cell>
          <cell r="U40">
            <v>0</v>
          </cell>
          <cell r="V40">
            <v>0</v>
          </cell>
          <cell r="W40">
            <v>24678</v>
          </cell>
          <cell r="X40">
            <v>8337.3430000000008</v>
          </cell>
          <cell r="Y40">
            <v>338</v>
          </cell>
          <cell r="Z40">
            <v>58.68</v>
          </cell>
          <cell r="AA40">
            <v>0</v>
          </cell>
          <cell r="AB40">
            <v>0.48</v>
          </cell>
          <cell r="AC40">
            <v>51.68</v>
          </cell>
          <cell r="AD40">
            <v>24.72</v>
          </cell>
          <cell r="AE40">
            <v>478</v>
          </cell>
          <cell r="AF40">
            <v>58.199999999999996</v>
          </cell>
          <cell r="AG40">
            <v>0</v>
          </cell>
          <cell r="AH40">
            <v>0</v>
          </cell>
          <cell r="AI40">
            <v>51.199999999999996</v>
          </cell>
          <cell r="AJ40">
            <v>32.450000000000003</v>
          </cell>
          <cell r="AK40">
            <v>634</v>
          </cell>
          <cell r="AL40">
            <v>24047</v>
          </cell>
          <cell r="AM40">
            <v>18301</v>
          </cell>
          <cell r="AN40">
            <v>1094</v>
          </cell>
          <cell r="AO40">
            <v>19395</v>
          </cell>
          <cell r="AP40">
            <v>679</v>
          </cell>
          <cell r="AQ40">
            <v>449</v>
          </cell>
          <cell r="AR40">
            <v>7148</v>
          </cell>
          <cell r="AS40">
            <v>369</v>
          </cell>
          <cell r="AT40">
            <v>24277</v>
          </cell>
          <cell r="AU40">
            <v>18946</v>
          </cell>
          <cell r="AV40">
            <v>3107</v>
          </cell>
          <cell r="AW40">
            <v>22053</v>
          </cell>
          <cell r="AX40">
            <v>0</v>
          </cell>
          <cell r="AY40">
            <v>0</v>
          </cell>
          <cell r="AZ40">
            <v>11120</v>
          </cell>
          <cell r="BA40">
            <v>504</v>
          </cell>
        </row>
        <row r="41">
          <cell r="C41" t="str">
            <v>เมืองลำปาง</v>
          </cell>
          <cell r="D41">
            <v>4118</v>
          </cell>
          <cell r="E41">
            <v>3603</v>
          </cell>
          <cell r="F41">
            <v>2600</v>
          </cell>
          <cell r="G41">
            <v>2085</v>
          </cell>
          <cell r="H41">
            <v>330.95</v>
          </cell>
          <cell r="I41">
            <v>475.8</v>
          </cell>
          <cell r="J41">
            <v>127</v>
          </cell>
          <cell r="K41">
            <v>228</v>
          </cell>
          <cell r="L41">
            <v>2191</v>
          </cell>
          <cell r="M41">
            <v>2133</v>
          </cell>
          <cell r="N41">
            <v>8324</v>
          </cell>
          <cell r="O41">
            <v>0</v>
          </cell>
          <cell r="P41">
            <v>0</v>
          </cell>
          <cell r="Q41">
            <v>8324</v>
          </cell>
          <cell r="R41">
            <v>2034.9</v>
          </cell>
          <cell r="S41">
            <v>244</v>
          </cell>
          <cell r="T41">
            <v>8324</v>
          </cell>
          <cell r="U41">
            <v>0</v>
          </cell>
          <cell r="V41">
            <v>0</v>
          </cell>
          <cell r="W41">
            <v>8324</v>
          </cell>
          <cell r="X41">
            <v>247.94</v>
          </cell>
          <cell r="Y41">
            <v>30</v>
          </cell>
          <cell r="Z41">
            <v>3.24</v>
          </cell>
          <cell r="AB41">
            <v>0.48</v>
          </cell>
          <cell r="AC41">
            <v>3.24</v>
          </cell>
          <cell r="AD41">
            <v>0.02</v>
          </cell>
          <cell r="AE41">
            <v>6</v>
          </cell>
          <cell r="AF41">
            <v>2.76</v>
          </cell>
          <cell r="AG41">
            <v>0</v>
          </cell>
          <cell r="AI41">
            <v>2.76</v>
          </cell>
          <cell r="AJ41">
            <v>0.15</v>
          </cell>
          <cell r="AK41">
            <v>54</v>
          </cell>
          <cell r="AL41">
            <v>1514</v>
          </cell>
          <cell r="AM41">
            <v>809</v>
          </cell>
          <cell r="AN41">
            <v>7</v>
          </cell>
          <cell r="AO41">
            <v>816</v>
          </cell>
          <cell r="AP41">
            <v>0</v>
          </cell>
          <cell r="AQ41">
            <v>20</v>
          </cell>
          <cell r="AR41">
            <v>224</v>
          </cell>
          <cell r="AS41">
            <v>275</v>
          </cell>
          <cell r="AT41">
            <v>1494</v>
          </cell>
          <cell r="AU41">
            <v>796</v>
          </cell>
          <cell r="AV41">
            <v>520</v>
          </cell>
          <cell r="AW41">
            <v>1316</v>
          </cell>
          <cell r="AX41">
            <v>0</v>
          </cell>
          <cell r="AY41">
            <v>0</v>
          </cell>
          <cell r="AZ41">
            <v>677</v>
          </cell>
          <cell r="BA41">
            <v>461</v>
          </cell>
        </row>
        <row r="42">
          <cell r="C42" t="str">
            <v>เกาะคา</v>
          </cell>
          <cell r="D42">
            <v>3448.75</v>
          </cell>
          <cell r="E42">
            <v>3448.75</v>
          </cell>
          <cell r="F42">
            <v>2843</v>
          </cell>
          <cell r="G42">
            <v>2843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3114</v>
          </cell>
          <cell r="M42">
            <v>3006</v>
          </cell>
          <cell r="N42">
            <v>1414</v>
          </cell>
          <cell r="O42">
            <v>0</v>
          </cell>
          <cell r="P42">
            <v>0</v>
          </cell>
          <cell r="Q42">
            <v>1222</v>
          </cell>
          <cell r="R42">
            <v>148.28299999999999</v>
          </cell>
          <cell r="S42">
            <v>121</v>
          </cell>
          <cell r="T42">
            <v>1413</v>
          </cell>
          <cell r="U42">
            <v>0</v>
          </cell>
          <cell r="V42">
            <v>0</v>
          </cell>
          <cell r="W42">
            <v>1222</v>
          </cell>
          <cell r="X42">
            <v>304.35700000000003</v>
          </cell>
          <cell r="Y42">
            <v>249</v>
          </cell>
          <cell r="Z42">
            <v>9</v>
          </cell>
          <cell r="AC42">
            <v>9</v>
          </cell>
          <cell r="AD42">
            <v>6.9</v>
          </cell>
          <cell r="AE42">
            <v>767</v>
          </cell>
          <cell r="AF42">
            <v>9</v>
          </cell>
          <cell r="AG42">
            <v>0</v>
          </cell>
          <cell r="AI42">
            <v>9</v>
          </cell>
          <cell r="AJ42">
            <v>10.3</v>
          </cell>
          <cell r="AK42">
            <v>1144</v>
          </cell>
          <cell r="AL42">
            <v>3243</v>
          </cell>
          <cell r="AM42">
            <v>3083</v>
          </cell>
          <cell r="AN42">
            <v>75</v>
          </cell>
          <cell r="AO42">
            <v>3158</v>
          </cell>
          <cell r="AP42">
            <v>0</v>
          </cell>
          <cell r="AQ42">
            <v>95</v>
          </cell>
          <cell r="AR42">
            <v>910</v>
          </cell>
          <cell r="AS42">
            <v>288</v>
          </cell>
          <cell r="AT42">
            <v>3148</v>
          </cell>
          <cell r="AU42">
            <v>3063</v>
          </cell>
          <cell r="AV42">
            <v>85</v>
          </cell>
          <cell r="AW42">
            <v>3148</v>
          </cell>
          <cell r="AX42">
            <v>0</v>
          </cell>
          <cell r="AY42">
            <v>0</v>
          </cell>
          <cell r="AZ42">
            <v>1817</v>
          </cell>
          <cell r="BA42">
            <v>450</v>
          </cell>
        </row>
        <row r="43">
          <cell r="C43" t="str">
            <v>งาว</v>
          </cell>
          <cell r="D43">
            <v>857</v>
          </cell>
          <cell r="E43">
            <v>857</v>
          </cell>
          <cell r="F43">
            <v>836</v>
          </cell>
          <cell r="G43">
            <v>836</v>
          </cell>
          <cell r="H43">
            <v>3.36</v>
          </cell>
          <cell r="I43">
            <v>26.78</v>
          </cell>
          <cell r="J43">
            <v>4</v>
          </cell>
          <cell r="K43">
            <v>32</v>
          </cell>
          <cell r="L43">
            <v>1247</v>
          </cell>
          <cell r="M43">
            <v>1244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/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AE43" t="str">
            <v/>
          </cell>
          <cell r="AF43">
            <v>0</v>
          </cell>
          <cell r="AG43">
            <v>0</v>
          </cell>
          <cell r="AJ43">
            <v>0</v>
          </cell>
          <cell r="AK43" t="str">
            <v/>
          </cell>
          <cell r="AL43">
            <v>1056</v>
          </cell>
          <cell r="AM43">
            <v>1026</v>
          </cell>
          <cell r="AN43">
            <v>30</v>
          </cell>
          <cell r="AO43">
            <v>1056</v>
          </cell>
          <cell r="AP43">
            <v>0</v>
          </cell>
          <cell r="AQ43">
            <v>0</v>
          </cell>
          <cell r="AR43">
            <v>291</v>
          </cell>
          <cell r="AS43">
            <v>276</v>
          </cell>
          <cell r="AT43">
            <v>1056</v>
          </cell>
          <cell r="AU43">
            <v>1056</v>
          </cell>
          <cell r="AV43">
            <v>0</v>
          </cell>
          <cell r="AW43">
            <v>1056</v>
          </cell>
          <cell r="AX43">
            <v>0</v>
          </cell>
          <cell r="AY43">
            <v>0</v>
          </cell>
          <cell r="AZ43">
            <v>348</v>
          </cell>
          <cell r="BA43">
            <v>311</v>
          </cell>
        </row>
        <row r="44">
          <cell r="C44" t="str">
            <v>แจ้ห่ม</v>
          </cell>
          <cell r="D44">
            <v>1577</v>
          </cell>
          <cell r="E44">
            <v>981</v>
          </cell>
          <cell r="F44">
            <v>787</v>
          </cell>
          <cell r="G44">
            <v>787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856</v>
          </cell>
          <cell r="M44">
            <v>856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AE44" t="str">
            <v/>
          </cell>
          <cell r="AF44">
            <v>0</v>
          </cell>
          <cell r="AG44">
            <v>0</v>
          </cell>
          <cell r="AJ44">
            <v>0</v>
          </cell>
          <cell r="AK44" t="str">
            <v/>
          </cell>
          <cell r="AL44">
            <v>829</v>
          </cell>
          <cell r="AM44">
            <v>672</v>
          </cell>
          <cell r="AN44">
            <v>32</v>
          </cell>
          <cell r="AO44">
            <v>704</v>
          </cell>
          <cell r="AP44">
            <v>99</v>
          </cell>
          <cell r="AQ44">
            <v>80</v>
          </cell>
          <cell r="AR44">
            <v>243</v>
          </cell>
          <cell r="AS44">
            <v>345</v>
          </cell>
          <cell r="AT44">
            <v>848</v>
          </cell>
          <cell r="AU44">
            <v>624</v>
          </cell>
          <cell r="AV44">
            <v>125</v>
          </cell>
          <cell r="AW44">
            <v>749</v>
          </cell>
          <cell r="AX44">
            <v>0</v>
          </cell>
          <cell r="AY44">
            <v>0</v>
          </cell>
          <cell r="AZ44">
            <v>180</v>
          </cell>
          <cell r="BA44">
            <v>240</v>
          </cell>
        </row>
        <row r="45">
          <cell r="C45" t="str">
            <v>เถิน</v>
          </cell>
          <cell r="D45">
            <v>1401</v>
          </cell>
          <cell r="E45">
            <v>1401</v>
          </cell>
          <cell r="F45">
            <v>938</v>
          </cell>
          <cell r="G45">
            <v>938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1028.25</v>
          </cell>
          <cell r="M45">
            <v>1028.25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AE45" t="str">
            <v/>
          </cell>
          <cell r="AF45">
            <v>0</v>
          </cell>
          <cell r="AG45">
            <v>0</v>
          </cell>
          <cell r="AJ45">
            <v>0</v>
          </cell>
          <cell r="AK45" t="str">
            <v/>
          </cell>
          <cell r="AL45">
            <v>914</v>
          </cell>
          <cell r="AM45">
            <v>911</v>
          </cell>
          <cell r="AN45">
            <v>3</v>
          </cell>
          <cell r="AO45">
            <v>914</v>
          </cell>
          <cell r="AP45">
            <v>0</v>
          </cell>
          <cell r="AQ45">
            <v>0</v>
          </cell>
          <cell r="AR45">
            <v>147</v>
          </cell>
          <cell r="AS45">
            <v>161</v>
          </cell>
          <cell r="AT45">
            <v>914</v>
          </cell>
          <cell r="AU45">
            <v>914</v>
          </cell>
          <cell r="AV45">
            <v>0</v>
          </cell>
          <cell r="AW45">
            <v>914</v>
          </cell>
          <cell r="AX45">
            <v>0</v>
          </cell>
          <cell r="AY45">
            <v>0</v>
          </cell>
          <cell r="AZ45">
            <v>167</v>
          </cell>
          <cell r="BA45">
            <v>183</v>
          </cell>
        </row>
        <row r="46">
          <cell r="C46" t="str">
            <v>แม่ทะ</v>
          </cell>
          <cell r="D46">
            <v>1391.93</v>
          </cell>
          <cell r="E46">
            <v>1391.93</v>
          </cell>
          <cell r="F46">
            <v>1288.93</v>
          </cell>
          <cell r="G46">
            <v>1288.93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1518</v>
          </cell>
          <cell r="M46">
            <v>1490</v>
          </cell>
          <cell r="N46">
            <v>2606</v>
          </cell>
          <cell r="O46">
            <v>0</v>
          </cell>
          <cell r="P46">
            <v>0</v>
          </cell>
          <cell r="Q46">
            <v>2606</v>
          </cell>
          <cell r="R46">
            <v>905.49</v>
          </cell>
          <cell r="S46">
            <v>347</v>
          </cell>
          <cell r="T46">
            <v>2606</v>
          </cell>
          <cell r="U46">
            <v>0</v>
          </cell>
          <cell r="V46">
            <v>0</v>
          </cell>
          <cell r="W46">
            <v>2606</v>
          </cell>
          <cell r="X46">
            <v>735.63800000000003</v>
          </cell>
          <cell r="Y46">
            <v>282</v>
          </cell>
          <cell r="AE46" t="str">
            <v/>
          </cell>
          <cell r="AF46">
            <v>0</v>
          </cell>
          <cell r="AG46">
            <v>0</v>
          </cell>
          <cell r="AJ46">
            <v>0</v>
          </cell>
          <cell r="AK46" t="str">
            <v/>
          </cell>
          <cell r="AL46">
            <v>1357</v>
          </cell>
          <cell r="AM46">
            <v>1147</v>
          </cell>
          <cell r="AN46">
            <v>111</v>
          </cell>
          <cell r="AO46">
            <v>1258</v>
          </cell>
          <cell r="AP46">
            <v>0</v>
          </cell>
          <cell r="AQ46">
            <v>0</v>
          </cell>
          <cell r="AR46">
            <v>367</v>
          </cell>
          <cell r="AS46">
            <v>292</v>
          </cell>
          <cell r="AT46">
            <v>1357</v>
          </cell>
          <cell r="AU46">
            <v>1258</v>
          </cell>
          <cell r="AV46">
            <v>65</v>
          </cell>
          <cell r="AW46">
            <v>1323</v>
          </cell>
          <cell r="AX46">
            <v>0</v>
          </cell>
          <cell r="AY46">
            <v>0</v>
          </cell>
          <cell r="AZ46">
            <v>226</v>
          </cell>
          <cell r="BA46">
            <v>156</v>
          </cell>
        </row>
        <row r="47">
          <cell r="C47" t="str">
            <v>แม่พริก</v>
          </cell>
          <cell r="D47">
            <v>534.5</v>
          </cell>
          <cell r="E47">
            <v>635.74</v>
          </cell>
          <cell r="F47">
            <v>199</v>
          </cell>
          <cell r="G47">
            <v>300.24</v>
          </cell>
          <cell r="H47">
            <v>0</v>
          </cell>
          <cell r="I47">
            <v>137.30000000000001</v>
          </cell>
          <cell r="J47">
            <v>0</v>
          </cell>
          <cell r="K47">
            <v>457</v>
          </cell>
          <cell r="L47">
            <v>664.5</v>
          </cell>
          <cell r="M47">
            <v>665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AE47" t="str">
            <v/>
          </cell>
          <cell r="AF47">
            <v>0</v>
          </cell>
          <cell r="AG47">
            <v>0</v>
          </cell>
          <cell r="AJ47">
            <v>0</v>
          </cell>
          <cell r="AK47" t="str">
            <v/>
          </cell>
          <cell r="AL47">
            <v>650</v>
          </cell>
          <cell r="AM47">
            <v>633</v>
          </cell>
          <cell r="AN47">
            <v>13</v>
          </cell>
          <cell r="AO47">
            <v>646</v>
          </cell>
          <cell r="AP47">
            <v>95</v>
          </cell>
          <cell r="AQ47">
            <v>0</v>
          </cell>
          <cell r="AR47">
            <v>79</v>
          </cell>
          <cell r="AS47">
            <v>122</v>
          </cell>
          <cell r="AT47">
            <v>745</v>
          </cell>
          <cell r="AU47">
            <v>646</v>
          </cell>
          <cell r="AV47">
            <v>4</v>
          </cell>
          <cell r="AW47">
            <v>650</v>
          </cell>
          <cell r="AX47">
            <v>0</v>
          </cell>
          <cell r="AY47">
            <v>0</v>
          </cell>
          <cell r="AZ47">
            <v>90</v>
          </cell>
          <cell r="BA47">
            <v>139</v>
          </cell>
        </row>
        <row r="48">
          <cell r="C48" t="str">
            <v>วังเหนือ</v>
          </cell>
          <cell r="D48">
            <v>10421</v>
          </cell>
          <cell r="E48">
            <v>13012</v>
          </cell>
          <cell r="F48">
            <v>7193</v>
          </cell>
          <cell r="G48">
            <v>8786</v>
          </cell>
          <cell r="H48">
            <v>717.5</v>
          </cell>
          <cell r="I48">
            <v>0</v>
          </cell>
          <cell r="J48">
            <v>100</v>
          </cell>
          <cell r="K48">
            <v>0</v>
          </cell>
          <cell r="L48">
            <v>10874</v>
          </cell>
          <cell r="M48">
            <v>11227</v>
          </cell>
          <cell r="N48">
            <v>12344</v>
          </cell>
          <cell r="O48">
            <v>1049</v>
          </cell>
          <cell r="P48">
            <v>0</v>
          </cell>
          <cell r="Q48">
            <v>8582</v>
          </cell>
          <cell r="R48">
            <v>3033.9969999999998</v>
          </cell>
          <cell r="S48">
            <v>354</v>
          </cell>
          <cell r="T48">
            <v>13393</v>
          </cell>
          <cell r="U48">
            <v>0</v>
          </cell>
          <cell r="V48">
            <v>0</v>
          </cell>
          <cell r="W48">
            <v>9000</v>
          </cell>
          <cell r="X48">
            <v>4453.1369999999997</v>
          </cell>
          <cell r="Y48">
            <v>495</v>
          </cell>
          <cell r="Z48">
            <v>46.44</v>
          </cell>
          <cell r="AC48">
            <v>39.44</v>
          </cell>
          <cell r="AD48">
            <v>17.8</v>
          </cell>
          <cell r="AE48">
            <v>451</v>
          </cell>
          <cell r="AF48">
            <v>46.44</v>
          </cell>
          <cell r="AG48">
            <v>0</v>
          </cell>
          <cell r="AI48">
            <v>39.44</v>
          </cell>
          <cell r="AJ48">
            <v>22</v>
          </cell>
          <cell r="AK48">
            <v>558</v>
          </cell>
          <cell r="AL48">
            <v>10618</v>
          </cell>
          <cell r="AM48">
            <v>6567</v>
          </cell>
          <cell r="AN48">
            <v>677</v>
          </cell>
          <cell r="AO48">
            <v>7244</v>
          </cell>
          <cell r="AP48">
            <v>390</v>
          </cell>
          <cell r="AQ48">
            <v>239</v>
          </cell>
          <cell r="AR48">
            <v>3608</v>
          </cell>
          <cell r="AS48">
            <v>498</v>
          </cell>
          <cell r="AT48">
            <v>10769</v>
          </cell>
          <cell r="AU48">
            <v>7005</v>
          </cell>
          <cell r="AV48">
            <v>2041</v>
          </cell>
          <cell r="AW48">
            <v>9046</v>
          </cell>
          <cell r="AX48">
            <v>0</v>
          </cell>
          <cell r="AY48">
            <v>0</v>
          </cell>
          <cell r="AZ48">
            <v>6237</v>
          </cell>
          <cell r="BA48">
            <v>590</v>
          </cell>
        </row>
        <row r="49">
          <cell r="C49" t="str">
            <v>สบปราบ</v>
          </cell>
          <cell r="D49">
            <v>438</v>
          </cell>
          <cell r="E49">
            <v>438</v>
          </cell>
          <cell r="F49">
            <v>98</v>
          </cell>
          <cell r="G49">
            <v>98</v>
          </cell>
          <cell r="H49">
            <v>98</v>
          </cell>
          <cell r="I49">
            <v>0</v>
          </cell>
          <cell r="J49">
            <v>1000</v>
          </cell>
          <cell r="K49">
            <v>0</v>
          </cell>
          <cell r="L49">
            <v>203.25</v>
          </cell>
          <cell r="M49">
            <v>203.25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 t="str">
            <v/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AE49" t="str">
            <v/>
          </cell>
          <cell r="AF49">
            <v>0</v>
          </cell>
          <cell r="AG49">
            <v>0</v>
          </cell>
          <cell r="AJ49">
            <v>0</v>
          </cell>
          <cell r="AK49" t="str">
            <v/>
          </cell>
          <cell r="AL49">
            <v>71</v>
          </cell>
          <cell r="AM49">
            <v>65</v>
          </cell>
          <cell r="AN49">
            <v>4</v>
          </cell>
          <cell r="AO49">
            <v>69</v>
          </cell>
          <cell r="AP49">
            <v>0</v>
          </cell>
          <cell r="AQ49">
            <v>0</v>
          </cell>
          <cell r="AR49">
            <v>17</v>
          </cell>
          <cell r="AS49">
            <v>245</v>
          </cell>
          <cell r="AT49">
            <v>71</v>
          </cell>
          <cell r="AU49">
            <v>69</v>
          </cell>
          <cell r="AV49">
            <v>2</v>
          </cell>
          <cell r="AW49">
            <v>71</v>
          </cell>
          <cell r="AX49">
            <v>0</v>
          </cell>
          <cell r="AY49">
            <v>0</v>
          </cell>
          <cell r="AZ49">
            <v>20</v>
          </cell>
          <cell r="BA49">
            <v>279</v>
          </cell>
        </row>
        <row r="50">
          <cell r="C50" t="str">
            <v>ห้างฉัตร</v>
          </cell>
          <cell r="D50">
            <v>1196.1300000000001</v>
          </cell>
          <cell r="E50">
            <v>1164.6300000000001</v>
          </cell>
          <cell r="F50">
            <v>1044.8800000000001</v>
          </cell>
          <cell r="G50">
            <v>1025.3800000000001</v>
          </cell>
          <cell r="H50">
            <v>1.96</v>
          </cell>
          <cell r="I50">
            <v>714.28</v>
          </cell>
          <cell r="J50">
            <v>2</v>
          </cell>
          <cell r="K50">
            <v>697</v>
          </cell>
          <cell r="L50">
            <v>1461</v>
          </cell>
          <cell r="M50">
            <v>1461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/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AE50" t="str">
            <v/>
          </cell>
          <cell r="AF50">
            <v>0</v>
          </cell>
          <cell r="AG50">
            <v>0</v>
          </cell>
          <cell r="AJ50">
            <v>0</v>
          </cell>
          <cell r="AK50" t="str">
            <v/>
          </cell>
          <cell r="AL50">
            <v>973</v>
          </cell>
          <cell r="AM50">
            <v>920</v>
          </cell>
          <cell r="AN50">
            <v>21</v>
          </cell>
          <cell r="AO50">
            <v>941</v>
          </cell>
          <cell r="AP50">
            <v>0</v>
          </cell>
          <cell r="AQ50">
            <v>15</v>
          </cell>
          <cell r="AR50">
            <v>389</v>
          </cell>
          <cell r="AS50">
            <v>413</v>
          </cell>
          <cell r="AT50">
            <v>958</v>
          </cell>
          <cell r="AU50">
            <v>926</v>
          </cell>
          <cell r="AV50">
            <v>32</v>
          </cell>
          <cell r="AW50">
            <v>958</v>
          </cell>
          <cell r="AX50">
            <v>0</v>
          </cell>
          <cell r="AY50">
            <v>0</v>
          </cell>
          <cell r="AZ50">
            <v>331</v>
          </cell>
          <cell r="BA50">
            <v>325</v>
          </cell>
        </row>
        <row r="51">
          <cell r="C51" t="str">
            <v>เสริมงาม</v>
          </cell>
          <cell r="D51">
            <v>1991</v>
          </cell>
          <cell r="E51">
            <v>2159</v>
          </cell>
          <cell r="F51">
            <v>1535</v>
          </cell>
          <cell r="G51">
            <v>1709</v>
          </cell>
          <cell r="H51">
            <v>574.1</v>
          </cell>
          <cell r="I51">
            <v>593.29999999999995</v>
          </cell>
          <cell r="J51">
            <v>374</v>
          </cell>
          <cell r="K51">
            <v>347</v>
          </cell>
          <cell r="L51">
            <v>1923</v>
          </cell>
          <cell r="M51">
            <v>1754</v>
          </cell>
          <cell r="N51">
            <v>3526</v>
          </cell>
          <cell r="O51">
            <v>0</v>
          </cell>
          <cell r="P51">
            <v>0</v>
          </cell>
          <cell r="Q51">
            <v>3250</v>
          </cell>
          <cell r="R51">
            <v>164.16399999999999</v>
          </cell>
          <cell r="S51">
            <v>51</v>
          </cell>
          <cell r="T51">
            <v>3526</v>
          </cell>
          <cell r="U51">
            <v>0</v>
          </cell>
          <cell r="V51">
            <v>0</v>
          </cell>
          <cell r="W51">
            <v>3526</v>
          </cell>
          <cell r="X51">
            <v>2596.2710000000002</v>
          </cell>
          <cell r="Y51">
            <v>736</v>
          </cell>
          <cell r="AE51" t="str">
            <v/>
          </cell>
          <cell r="AF51">
            <v>0</v>
          </cell>
          <cell r="AG51">
            <v>0</v>
          </cell>
          <cell r="AJ51">
            <v>0</v>
          </cell>
          <cell r="AK51" t="str">
            <v/>
          </cell>
          <cell r="AL51">
            <v>1597</v>
          </cell>
          <cell r="AM51">
            <v>1336</v>
          </cell>
          <cell r="AN51">
            <v>55</v>
          </cell>
          <cell r="AO51">
            <v>1391</v>
          </cell>
          <cell r="AP51">
            <v>95</v>
          </cell>
          <cell r="AQ51">
            <v>0</v>
          </cell>
          <cell r="AR51">
            <v>456</v>
          </cell>
          <cell r="AS51">
            <v>328</v>
          </cell>
          <cell r="AT51">
            <v>1692</v>
          </cell>
          <cell r="AU51">
            <v>1391</v>
          </cell>
          <cell r="AV51">
            <v>206</v>
          </cell>
          <cell r="AW51">
            <v>1597</v>
          </cell>
          <cell r="AX51">
            <v>0</v>
          </cell>
          <cell r="AY51">
            <v>0</v>
          </cell>
          <cell r="AZ51">
            <v>574</v>
          </cell>
          <cell r="BA51">
            <v>344</v>
          </cell>
        </row>
        <row r="52">
          <cell r="C52" t="str">
            <v>แม่เมาะ</v>
          </cell>
          <cell r="D52">
            <v>409.25</v>
          </cell>
          <cell r="E52">
            <v>409.25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/>
          </cell>
          <cell r="K52" t="str">
            <v/>
          </cell>
          <cell r="L52">
            <v>676</v>
          </cell>
          <cell r="M52">
            <v>676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/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AE52" t="str">
            <v/>
          </cell>
          <cell r="AF52">
            <v>0</v>
          </cell>
          <cell r="AG52">
            <v>0</v>
          </cell>
          <cell r="AJ52">
            <v>0</v>
          </cell>
          <cell r="AK52" t="str">
            <v/>
          </cell>
          <cell r="AL52">
            <v>519</v>
          </cell>
          <cell r="AM52">
            <v>491</v>
          </cell>
          <cell r="AN52">
            <v>1</v>
          </cell>
          <cell r="AO52">
            <v>492</v>
          </cell>
          <cell r="AP52">
            <v>0</v>
          </cell>
          <cell r="AQ52">
            <v>0</v>
          </cell>
          <cell r="AR52">
            <v>176</v>
          </cell>
          <cell r="AS52">
            <v>357</v>
          </cell>
          <cell r="AT52">
            <v>519</v>
          </cell>
          <cell r="AU52">
            <v>492</v>
          </cell>
          <cell r="AV52">
            <v>27</v>
          </cell>
          <cell r="AW52">
            <v>519</v>
          </cell>
          <cell r="AX52">
            <v>0</v>
          </cell>
          <cell r="AY52">
            <v>0</v>
          </cell>
          <cell r="AZ52">
            <v>163</v>
          </cell>
          <cell r="BA52">
            <v>295</v>
          </cell>
        </row>
        <row r="53">
          <cell r="C53" t="str">
            <v>เมืองปาน</v>
          </cell>
          <cell r="D53">
            <v>843</v>
          </cell>
          <cell r="E53">
            <v>843</v>
          </cell>
          <cell r="F53">
            <v>515</v>
          </cell>
          <cell r="G53">
            <v>515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735</v>
          </cell>
          <cell r="M53">
            <v>735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/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AE53" t="str">
            <v/>
          </cell>
          <cell r="AF53">
            <v>0</v>
          </cell>
          <cell r="AG53">
            <v>0</v>
          </cell>
          <cell r="AJ53">
            <v>0</v>
          </cell>
          <cell r="AK53" t="str">
            <v/>
          </cell>
          <cell r="AL53">
            <v>706</v>
          </cell>
          <cell r="AM53">
            <v>641</v>
          </cell>
          <cell r="AN53">
            <v>65</v>
          </cell>
          <cell r="AO53">
            <v>706</v>
          </cell>
          <cell r="AP53">
            <v>0</v>
          </cell>
          <cell r="AQ53">
            <v>0</v>
          </cell>
          <cell r="AR53">
            <v>241</v>
          </cell>
          <cell r="AS53">
            <v>341</v>
          </cell>
          <cell r="AT53">
            <v>706</v>
          </cell>
          <cell r="AU53">
            <v>706</v>
          </cell>
          <cell r="AV53">
            <v>0</v>
          </cell>
          <cell r="AW53">
            <v>706</v>
          </cell>
          <cell r="AX53">
            <v>0</v>
          </cell>
          <cell r="AY53">
            <v>0</v>
          </cell>
          <cell r="AZ53">
            <v>290</v>
          </cell>
          <cell r="BA53">
            <v>382</v>
          </cell>
        </row>
        <row r="54">
          <cell r="C54" t="str">
            <v>ลำพูน</v>
          </cell>
          <cell r="D54">
            <v>368490</v>
          </cell>
          <cell r="E54">
            <v>376767</v>
          </cell>
          <cell r="F54">
            <v>336149</v>
          </cell>
          <cell r="G54">
            <v>343689</v>
          </cell>
          <cell r="H54">
            <v>208180.71707999997</v>
          </cell>
          <cell r="I54">
            <v>138146.44044000001</v>
          </cell>
          <cell r="J54">
            <v>619</v>
          </cell>
          <cell r="K54">
            <v>402</v>
          </cell>
          <cell r="L54">
            <v>336006</v>
          </cell>
          <cell r="M54">
            <v>331233</v>
          </cell>
          <cell r="N54">
            <v>467233</v>
          </cell>
          <cell r="O54">
            <v>0</v>
          </cell>
          <cell r="P54">
            <v>0</v>
          </cell>
          <cell r="Q54">
            <v>426861</v>
          </cell>
          <cell r="R54">
            <v>260786.72899999999</v>
          </cell>
          <cell r="S54">
            <v>611</v>
          </cell>
          <cell r="T54">
            <v>467233</v>
          </cell>
          <cell r="U54">
            <v>133</v>
          </cell>
          <cell r="V54">
            <v>0</v>
          </cell>
          <cell r="W54">
            <v>432970</v>
          </cell>
          <cell r="X54">
            <v>493714.48599999998</v>
          </cell>
          <cell r="Y54">
            <v>1140</v>
          </cell>
          <cell r="Z54">
            <v>642.15</v>
          </cell>
          <cell r="AA54">
            <v>0</v>
          </cell>
          <cell r="AB54">
            <v>0</v>
          </cell>
          <cell r="AC54">
            <v>642.15</v>
          </cell>
          <cell r="AD54">
            <v>380</v>
          </cell>
          <cell r="AE54">
            <v>592</v>
          </cell>
          <cell r="AF54">
            <v>642.15</v>
          </cell>
          <cell r="AG54">
            <v>0</v>
          </cell>
          <cell r="AH54">
            <v>2</v>
          </cell>
          <cell r="AI54">
            <v>642.15</v>
          </cell>
          <cell r="AJ54">
            <v>350.45</v>
          </cell>
          <cell r="AK54">
            <v>546</v>
          </cell>
          <cell r="AL54">
            <v>362298</v>
          </cell>
          <cell r="AM54">
            <v>319128</v>
          </cell>
          <cell r="AN54">
            <v>6844</v>
          </cell>
          <cell r="AO54">
            <v>325972</v>
          </cell>
          <cell r="AP54">
            <v>6896</v>
          </cell>
          <cell r="AQ54">
            <v>1251</v>
          </cell>
          <cell r="AR54">
            <v>335903</v>
          </cell>
          <cell r="AS54">
            <v>1030</v>
          </cell>
          <cell r="AT54">
            <v>367943</v>
          </cell>
          <cell r="AU54">
            <v>324721</v>
          </cell>
          <cell r="AV54">
            <v>21672</v>
          </cell>
          <cell r="AW54">
            <v>346393</v>
          </cell>
          <cell r="AX54">
            <v>0</v>
          </cell>
          <cell r="AY54">
            <v>2</v>
          </cell>
          <cell r="AZ54">
            <v>381750</v>
          </cell>
          <cell r="BA54">
            <v>1102</v>
          </cell>
        </row>
        <row r="55">
          <cell r="C55" t="str">
            <v>เมืองลำพูน</v>
          </cell>
          <cell r="D55">
            <v>40406</v>
          </cell>
          <cell r="E55">
            <v>41484</v>
          </cell>
          <cell r="F55">
            <v>37482</v>
          </cell>
          <cell r="G55">
            <v>37309</v>
          </cell>
          <cell r="H55">
            <v>28089</v>
          </cell>
          <cell r="I55">
            <v>20798.400000000001</v>
          </cell>
          <cell r="J55">
            <v>749</v>
          </cell>
          <cell r="K55">
            <v>557</v>
          </cell>
          <cell r="L55">
            <v>42014</v>
          </cell>
          <cell r="M55">
            <v>41152</v>
          </cell>
          <cell r="N55">
            <v>15373</v>
          </cell>
          <cell r="O55">
            <v>0</v>
          </cell>
          <cell r="P55">
            <v>0</v>
          </cell>
          <cell r="Q55">
            <v>15373</v>
          </cell>
          <cell r="R55">
            <v>6172.3090000000002</v>
          </cell>
          <cell r="S55">
            <v>402</v>
          </cell>
          <cell r="T55">
            <v>15373</v>
          </cell>
          <cell r="U55">
            <v>133</v>
          </cell>
          <cell r="V55">
            <v>0</v>
          </cell>
          <cell r="W55">
            <v>15373</v>
          </cell>
          <cell r="X55">
            <v>9196.2420000000002</v>
          </cell>
          <cell r="Y55">
            <v>598</v>
          </cell>
          <cell r="Z55">
            <v>57.1</v>
          </cell>
          <cell r="AA55">
            <v>0</v>
          </cell>
          <cell r="AC55">
            <v>57.1</v>
          </cell>
          <cell r="AD55">
            <v>49</v>
          </cell>
          <cell r="AE55">
            <v>858</v>
          </cell>
          <cell r="AF55">
            <v>57.1</v>
          </cell>
          <cell r="AG55">
            <v>0</v>
          </cell>
          <cell r="AI55">
            <v>57.1</v>
          </cell>
          <cell r="AJ55">
            <v>25.2</v>
          </cell>
          <cell r="AK55">
            <v>441</v>
          </cell>
          <cell r="AL55">
            <v>40102</v>
          </cell>
          <cell r="AM55">
            <v>35942</v>
          </cell>
          <cell r="AN55">
            <v>1414</v>
          </cell>
          <cell r="AO55">
            <v>37356</v>
          </cell>
          <cell r="AP55">
            <v>500</v>
          </cell>
          <cell r="AQ55">
            <v>0</v>
          </cell>
          <cell r="AR55">
            <v>41652</v>
          </cell>
          <cell r="AS55">
            <v>1115</v>
          </cell>
          <cell r="AT55">
            <v>40602</v>
          </cell>
          <cell r="AU55">
            <v>37356</v>
          </cell>
          <cell r="AV55">
            <v>2279</v>
          </cell>
          <cell r="AW55">
            <v>39635</v>
          </cell>
          <cell r="AX55">
            <v>0</v>
          </cell>
          <cell r="AY55">
            <v>0</v>
          </cell>
          <cell r="AZ55">
            <v>47117</v>
          </cell>
          <cell r="BA55">
            <v>1214</v>
          </cell>
        </row>
        <row r="56">
          <cell r="C56" t="str">
            <v>บ้านโฮ่ง</v>
          </cell>
          <cell r="D56">
            <v>32583</v>
          </cell>
          <cell r="E56">
            <v>38733</v>
          </cell>
          <cell r="F56">
            <v>24118</v>
          </cell>
          <cell r="G56">
            <v>30235</v>
          </cell>
          <cell r="H56">
            <v>22617.58</v>
          </cell>
          <cell r="I56">
            <v>4639.3509999999997</v>
          </cell>
          <cell r="J56">
            <v>938</v>
          </cell>
          <cell r="K56">
            <v>153</v>
          </cell>
          <cell r="L56">
            <v>35126</v>
          </cell>
          <cell r="M56">
            <v>35000</v>
          </cell>
          <cell r="N56">
            <v>47314</v>
          </cell>
          <cell r="O56">
            <v>0</v>
          </cell>
          <cell r="P56">
            <v>0</v>
          </cell>
          <cell r="Q56">
            <v>47314</v>
          </cell>
          <cell r="R56">
            <v>35866.474999999999</v>
          </cell>
          <cell r="S56">
            <v>758</v>
          </cell>
          <cell r="T56">
            <v>47314</v>
          </cell>
          <cell r="U56">
            <v>0</v>
          </cell>
          <cell r="V56">
            <v>0</v>
          </cell>
          <cell r="W56">
            <v>47314</v>
          </cell>
          <cell r="X56">
            <v>43637.875</v>
          </cell>
          <cell r="Y56">
            <v>922</v>
          </cell>
          <cell r="Z56">
            <v>191.25</v>
          </cell>
          <cell r="AA56">
            <v>0</v>
          </cell>
          <cell r="AC56">
            <v>191.25</v>
          </cell>
          <cell r="AD56">
            <v>96.5</v>
          </cell>
          <cell r="AE56">
            <v>505</v>
          </cell>
          <cell r="AF56">
            <v>191.25</v>
          </cell>
          <cell r="AG56">
            <v>0</v>
          </cell>
          <cell r="AI56">
            <v>191.25</v>
          </cell>
          <cell r="AJ56">
            <v>127</v>
          </cell>
          <cell r="AK56">
            <v>664</v>
          </cell>
          <cell r="AL56">
            <v>31501</v>
          </cell>
          <cell r="AM56">
            <v>27809</v>
          </cell>
          <cell r="AN56">
            <v>3470</v>
          </cell>
          <cell r="AO56">
            <v>31279</v>
          </cell>
          <cell r="AP56">
            <v>1257</v>
          </cell>
          <cell r="AQ56">
            <v>0</v>
          </cell>
          <cell r="AR56">
            <v>35627</v>
          </cell>
          <cell r="AS56">
            <v>1139</v>
          </cell>
          <cell r="AT56">
            <v>32758</v>
          </cell>
          <cell r="AU56">
            <v>31279</v>
          </cell>
          <cell r="AV56">
            <v>222</v>
          </cell>
          <cell r="AW56">
            <v>31501</v>
          </cell>
          <cell r="AX56">
            <v>0</v>
          </cell>
          <cell r="AY56">
            <v>0</v>
          </cell>
          <cell r="AZ56">
            <v>41967</v>
          </cell>
          <cell r="BA56">
            <v>1364</v>
          </cell>
        </row>
        <row r="57">
          <cell r="C57" t="str">
            <v>ป่าซาง</v>
          </cell>
          <cell r="D57">
            <v>54669</v>
          </cell>
          <cell r="E57">
            <v>54069</v>
          </cell>
          <cell r="F57">
            <v>50729</v>
          </cell>
          <cell r="G57">
            <v>50846</v>
          </cell>
          <cell r="H57">
            <v>30492.721000000001</v>
          </cell>
          <cell r="I57">
            <v>34257.730000000003</v>
          </cell>
          <cell r="J57">
            <v>601</v>
          </cell>
          <cell r="K57">
            <v>674</v>
          </cell>
          <cell r="L57">
            <v>53429</v>
          </cell>
          <cell r="M57">
            <v>52254</v>
          </cell>
          <cell r="N57">
            <v>65364</v>
          </cell>
          <cell r="O57">
            <v>0</v>
          </cell>
          <cell r="P57">
            <v>0</v>
          </cell>
          <cell r="Q57">
            <v>52587</v>
          </cell>
          <cell r="R57">
            <v>43902.343999999997</v>
          </cell>
          <cell r="S57">
            <v>835</v>
          </cell>
          <cell r="T57">
            <v>65364</v>
          </cell>
          <cell r="U57">
            <v>0</v>
          </cell>
          <cell r="V57">
            <v>0</v>
          </cell>
          <cell r="W57">
            <v>52587</v>
          </cell>
          <cell r="X57">
            <v>39312.463000000003</v>
          </cell>
          <cell r="Y57">
            <v>748</v>
          </cell>
          <cell r="Z57">
            <v>37.799999999999997</v>
          </cell>
          <cell r="AA57">
            <v>0</v>
          </cell>
          <cell r="AC57">
            <v>37.799999999999997</v>
          </cell>
          <cell r="AD57">
            <v>15.4</v>
          </cell>
          <cell r="AE57">
            <v>407</v>
          </cell>
          <cell r="AF57">
            <v>37.799999999999997</v>
          </cell>
          <cell r="AG57">
            <v>0</v>
          </cell>
          <cell r="AI57">
            <v>37.799999999999997</v>
          </cell>
          <cell r="AJ57">
            <v>14.9</v>
          </cell>
          <cell r="AK57">
            <v>394</v>
          </cell>
          <cell r="AL57">
            <v>52963</v>
          </cell>
          <cell r="AM57">
            <v>49129</v>
          </cell>
          <cell r="AN57">
            <v>145</v>
          </cell>
          <cell r="AO57">
            <v>49274</v>
          </cell>
          <cell r="AP57">
            <v>0</v>
          </cell>
          <cell r="AQ57">
            <v>1251</v>
          </cell>
          <cell r="AR57">
            <v>59720</v>
          </cell>
          <cell r="AS57">
            <v>1212</v>
          </cell>
          <cell r="AT57">
            <v>51712</v>
          </cell>
          <cell r="AU57">
            <v>48023</v>
          </cell>
          <cell r="AV57">
            <v>3008</v>
          </cell>
          <cell r="AW57">
            <v>51031</v>
          </cell>
          <cell r="AX57">
            <v>0</v>
          </cell>
          <cell r="AY57">
            <v>0</v>
          </cell>
          <cell r="AZ57">
            <v>68912</v>
          </cell>
          <cell r="BA57">
            <v>1370</v>
          </cell>
        </row>
        <row r="58">
          <cell r="C58" t="str">
            <v>แม่ทา</v>
          </cell>
          <cell r="D58">
            <v>42757</v>
          </cell>
          <cell r="E58">
            <v>42757</v>
          </cell>
          <cell r="F58">
            <v>38093</v>
          </cell>
          <cell r="G58">
            <v>38093</v>
          </cell>
          <cell r="H58">
            <v>28600.44</v>
          </cell>
          <cell r="I58">
            <v>16657.725439999998</v>
          </cell>
          <cell r="J58">
            <v>751</v>
          </cell>
          <cell r="K58">
            <v>437</v>
          </cell>
          <cell r="L58">
            <v>39007</v>
          </cell>
          <cell r="M58">
            <v>39104</v>
          </cell>
          <cell r="N58">
            <v>72254</v>
          </cell>
          <cell r="O58">
            <v>0</v>
          </cell>
          <cell r="P58">
            <v>0</v>
          </cell>
          <cell r="Q58">
            <v>67574</v>
          </cell>
          <cell r="R58">
            <v>34395.063000000002</v>
          </cell>
          <cell r="S58">
            <v>509</v>
          </cell>
          <cell r="T58">
            <v>72254</v>
          </cell>
          <cell r="U58">
            <v>0</v>
          </cell>
          <cell r="V58">
            <v>0</v>
          </cell>
          <cell r="W58">
            <v>68225</v>
          </cell>
          <cell r="X58">
            <v>68288.509999999995</v>
          </cell>
          <cell r="Y58">
            <v>1001</v>
          </cell>
          <cell r="Z58">
            <v>79.5</v>
          </cell>
          <cell r="AA58">
            <v>0</v>
          </cell>
          <cell r="AC58">
            <v>79.5</v>
          </cell>
          <cell r="AD58">
            <v>41.95</v>
          </cell>
          <cell r="AE58">
            <v>528</v>
          </cell>
          <cell r="AF58">
            <v>79.5</v>
          </cell>
          <cell r="AG58">
            <v>0</v>
          </cell>
          <cell r="AI58">
            <v>79.5</v>
          </cell>
          <cell r="AJ58">
            <v>42.2</v>
          </cell>
          <cell r="AK58">
            <v>531</v>
          </cell>
          <cell r="AL58">
            <v>42757</v>
          </cell>
          <cell r="AM58">
            <v>38058</v>
          </cell>
          <cell r="AN58">
            <v>35</v>
          </cell>
          <cell r="AO58">
            <v>38093</v>
          </cell>
          <cell r="AP58">
            <v>0</v>
          </cell>
          <cell r="AQ58">
            <v>0</v>
          </cell>
          <cell r="AR58">
            <v>48759</v>
          </cell>
          <cell r="AS58">
            <v>1280</v>
          </cell>
          <cell r="AT58">
            <v>42757</v>
          </cell>
          <cell r="AU58">
            <v>38093</v>
          </cell>
          <cell r="AV58">
            <v>3030</v>
          </cell>
          <cell r="AW58">
            <v>41123</v>
          </cell>
          <cell r="AX58">
            <v>0</v>
          </cell>
          <cell r="AY58">
            <v>0</v>
          </cell>
          <cell r="AZ58">
            <v>59533</v>
          </cell>
          <cell r="BA58">
            <v>1472</v>
          </cell>
        </row>
        <row r="59">
          <cell r="C59" t="str">
            <v>ลี้</v>
          </cell>
          <cell r="D59">
            <v>146410</v>
          </cell>
          <cell r="E59">
            <v>147911</v>
          </cell>
          <cell r="F59">
            <v>138495</v>
          </cell>
          <cell r="G59">
            <v>139761</v>
          </cell>
          <cell r="H59">
            <v>78528.52</v>
          </cell>
          <cell r="I59">
            <v>35762.449999999997</v>
          </cell>
          <cell r="J59">
            <v>567</v>
          </cell>
          <cell r="K59">
            <v>256</v>
          </cell>
          <cell r="L59">
            <v>116474</v>
          </cell>
          <cell r="M59">
            <v>112629</v>
          </cell>
          <cell r="N59">
            <v>128722</v>
          </cell>
          <cell r="O59">
            <v>0</v>
          </cell>
          <cell r="P59">
            <v>0</v>
          </cell>
          <cell r="Q59">
            <v>116978</v>
          </cell>
          <cell r="R59">
            <v>50499.504999999997</v>
          </cell>
          <cell r="S59">
            <v>432</v>
          </cell>
          <cell r="T59">
            <v>128722</v>
          </cell>
          <cell r="U59">
            <v>0</v>
          </cell>
          <cell r="V59">
            <v>0</v>
          </cell>
          <cell r="W59">
            <v>118538</v>
          </cell>
          <cell r="X59">
            <v>108770.887</v>
          </cell>
          <cell r="Y59">
            <v>918</v>
          </cell>
          <cell r="Z59">
            <v>200</v>
          </cell>
          <cell r="AA59">
            <v>0</v>
          </cell>
          <cell r="AC59">
            <v>200</v>
          </cell>
          <cell r="AD59">
            <v>129</v>
          </cell>
          <cell r="AE59">
            <v>645</v>
          </cell>
          <cell r="AF59">
            <v>200</v>
          </cell>
          <cell r="AG59">
            <v>0</v>
          </cell>
          <cell r="AI59">
            <v>200</v>
          </cell>
          <cell r="AJ59">
            <v>97.95</v>
          </cell>
          <cell r="AK59">
            <v>490</v>
          </cell>
          <cell r="AL59">
            <v>143310</v>
          </cell>
          <cell r="AM59">
            <v>122733</v>
          </cell>
          <cell r="AN59">
            <v>0</v>
          </cell>
          <cell r="AO59">
            <v>122733</v>
          </cell>
          <cell r="AP59">
            <v>4839</v>
          </cell>
          <cell r="AQ59">
            <v>0</v>
          </cell>
          <cell r="AR59">
            <v>102850</v>
          </cell>
          <cell r="AS59">
            <v>838</v>
          </cell>
          <cell r="AT59">
            <v>148149</v>
          </cell>
          <cell r="AU59">
            <v>122733</v>
          </cell>
          <cell r="AV59">
            <v>10264</v>
          </cell>
          <cell r="AW59">
            <v>132997</v>
          </cell>
          <cell r="AX59">
            <v>0</v>
          </cell>
          <cell r="AY59">
            <v>0</v>
          </cell>
          <cell r="AZ59">
            <v>108850</v>
          </cell>
          <cell r="BA59">
            <v>841</v>
          </cell>
        </row>
        <row r="60">
          <cell r="C60" t="str">
            <v>ทุ่งหัวช้าง</v>
          </cell>
          <cell r="D60">
            <v>23683</v>
          </cell>
          <cell r="E60">
            <v>23683</v>
          </cell>
          <cell r="F60">
            <v>20560</v>
          </cell>
          <cell r="G60">
            <v>20560</v>
          </cell>
          <cell r="H60">
            <v>6245.0000799999998</v>
          </cell>
          <cell r="I60">
            <v>4956.1000000000004</v>
          </cell>
          <cell r="J60">
            <v>304</v>
          </cell>
          <cell r="K60">
            <v>241</v>
          </cell>
          <cell r="L60">
            <v>22727</v>
          </cell>
          <cell r="M60">
            <v>23489</v>
          </cell>
          <cell r="N60">
            <v>74990</v>
          </cell>
          <cell r="O60">
            <v>0</v>
          </cell>
          <cell r="P60">
            <v>0</v>
          </cell>
          <cell r="Q60">
            <v>64987</v>
          </cell>
          <cell r="R60">
            <v>51064.169000000002</v>
          </cell>
          <cell r="S60">
            <v>786</v>
          </cell>
          <cell r="T60">
            <v>74990</v>
          </cell>
          <cell r="U60">
            <v>0</v>
          </cell>
          <cell r="V60">
            <v>0</v>
          </cell>
          <cell r="W60">
            <v>68885</v>
          </cell>
          <cell r="X60">
            <v>86124.209000000003</v>
          </cell>
          <cell r="Y60">
            <v>1250</v>
          </cell>
          <cell r="Z60">
            <v>24</v>
          </cell>
          <cell r="AA60">
            <v>0</v>
          </cell>
          <cell r="AC60">
            <v>24</v>
          </cell>
          <cell r="AD60">
            <v>4.4000000000000004</v>
          </cell>
          <cell r="AE60">
            <v>183</v>
          </cell>
          <cell r="AF60">
            <v>24</v>
          </cell>
          <cell r="AG60">
            <v>0</v>
          </cell>
          <cell r="AH60">
            <v>2</v>
          </cell>
          <cell r="AI60">
            <v>24</v>
          </cell>
          <cell r="AJ60">
            <v>7.2</v>
          </cell>
          <cell r="AK60">
            <v>300</v>
          </cell>
          <cell r="AL60">
            <v>23683</v>
          </cell>
          <cell r="AM60">
            <v>20560</v>
          </cell>
          <cell r="AN60">
            <v>0</v>
          </cell>
          <cell r="AO60">
            <v>20560</v>
          </cell>
          <cell r="AP60">
            <v>0</v>
          </cell>
          <cell r="AQ60">
            <v>0</v>
          </cell>
          <cell r="AR60">
            <v>16345</v>
          </cell>
          <cell r="AS60">
            <v>795</v>
          </cell>
          <cell r="AT60">
            <v>23683</v>
          </cell>
          <cell r="AU60">
            <v>20560</v>
          </cell>
          <cell r="AV60">
            <v>2514</v>
          </cell>
          <cell r="AW60">
            <v>23074</v>
          </cell>
          <cell r="AX60">
            <v>0</v>
          </cell>
          <cell r="AY60">
            <v>2</v>
          </cell>
          <cell r="AZ60">
            <v>17359</v>
          </cell>
          <cell r="BA60">
            <v>774</v>
          </cell>
        </row>
        <row r="61">
          <cell r="C61" t="str">
            <v>บ้านธิ</v>
          </cell>
          <cell r="D61">
            <v>12688</v>
          </cell>
          <cell r="E61">
            <v>12688</v>
          </cell>
          <cell r="F61">
            <v>12147</v>
          </cell>
          <cell r="G61">
            <v>12147</v>
          </cell>
          <cell r="H61">
            <v>6725.8</v>
          </cell>
          <cell r="I61">
            <v>5583.85</v>
          </cell>
          <cell r="J61">
            <v>554</v>
          </cell>
          <cell r="K61">
            <v>460</v>
          </cell>
          <cell r="L61">
            <v>12602</v>
          </cell>
          <cell r="M61">
            <v>12791</v>
          </cell>
          <cell r="N61">
            <v>34893</v>
          </cell>
          <cell r="O61">
            <v>0</v>
          </cell>
          <cell r="P61">
            <v>0</v>
          </cell>
          <cell r="Q61">
            <v>34883</v>
          </cell>
          <cell r="R61">
            <v>18967.464</v>
          </cell>
          <cell r="S61">
            <v>544</v>
          </cell>
          <cell r="T61">
            <v>34893</v>
          </cell>
          <cell r="U61">
            <v>0</v>
          </cell>
          <cell r="V61">
            <v>0</v>
          </cell>
          <cell r="W61">
            <v>34883</v>
          </cell>
          <cell r="X61">
            <v>111931.5</v>
          </cell>
          <cell r="Y61">
            <v>3209</v>
          </cell>
          <cell r="Z61">
            <v>30</v>
          </cell>
          <cell r="AA61">
            <v>0</v>
          </cell>
          <cell r="AC61">
            <v>30</v>
          </cell>
          <cell r="AD61">
            <v>21.45</v>
          </cell>
          <cell r="AE61">
            <v>715</v>
          </cell>
          <cell r="AF61">
            <v>30</v>
          </cell>
          <cell r="AG61">
            <v>0</v>
          </cell>
          <cell r="AI61">
            <v>30</v>
          </cell>
          <cell r="AJ61">
            <v>23</v>
          </cell>
          <cell r="AK61">
            <v>767</v>
          </cell>
          <cell r="AL61">
            <v>12688</v>
          </cell>
          <cell r="AM61">
            <v>11505</v>
          </cell>
          <cell r="AN61">
            <v>647</v>
          </cell>
          <cell r="AO61">
            <v>12152</v>
          </cell>
          <cell r="AP61">
            <v>0</v>
          </cell>
          <cell r="AQ61">
            <v>0</v>
          </cell>
          <cell r="AR61">
            <v>12881</v>
          </cell>
          <cell r="AS61">
            <v>1060</v>
          </cell>
          <cell r="AT61">
            <v>12688</v>
          </cell>
          <cell r="AU61">
            <v>12152</v>
          </cell>
          <cell r="AV61">
            <v>109</v>
          </cell>
          <cell r="AW61">
            <v>12261</v>
          </cell>
          <cell r="AX61">
            <v>0</v>
          </cell>
          <cell r="AY61">
            <v>0</v>
          </cell>
          <cell r="AZ61">
            <v>12931</v>
          </cell>
          <cell r="BA61">
            <v>1082</v>
          </cell>
        </row>
        <row r="62">
          <cell r="C62" t="str">
            <v>เวียงหนองล่อง</v>
          </cell>
          <cell r="D62">
            <v>15294</v>
          </cell>
          <cell r="E62">
            <v>15442</v>
          </cell>
          <cell r="F62">
            <v>14525</v>
          </cell>
          <cell r="G62">
            <v>14738</v>
          </cell>
          <cell r="H62">
            <v>6881.6559999999999</v>
          </cell>
          <cell r="I62">
            <v>15490.834000000001</v>
          </cell>
          <cell r="J62">
            <v>474</v>
          </cell>
          <cell r="K62">
            <v>1051</v>
          </cell>
          <cell r="L62">
            <v>14627</v>
          </cell>
          <cell r="M62">
            <v>14814</v>
          </cell>
          <cell r="N62">
            <v>28323</v>
          </cell>
          <cell r="O62">
            <v>0</v>
          </cell>
          <cell r="P62">
            <v>0</v>
          </cell>
          <cell r="Q62">
            <v>27165</v>
          </cell>
          <cell r="R62">
            <v>19919.400000000001</v>
          </cell>
          <cell r="S62">
            <v>733</v>
          </cell>
          <cell r="T62">
            <v>28323</v>
          </cell>
          <cell r="U62">
            <v>0</v>
          </cell>
          <cell r="V62">
            <v>0</v>
          </cell>
          <cell r="W62">
            <v>27165</v>
          </cell>
          <cell r="X62">
            <v>26452.799999999999</v>
          </cell>
          <cell r="Y62">
            <v>974</v>
          </cell>
          <cell r="Z62">
            <v>22.5</v>
          </cell>
          <cell r="AA62">
            <v>0</v>
          </cell>
          <cell r="AC62">
            <v>22.5</v>
          </cell>
          <cell r="AD62">
            <v>22.3</v>
          </cell>
          <cell r="AE62">
            <v>991</v>
          </cell>
          <cell r="AF62">
            <v>22.5</v>
          </cell>
          <cell r="AG62">
            <v>0</v>
          </cell>
          <cell r="AI62">
            <v>22.5</v>
          </cell>
          <cell r="AJ62">
            <v>13</v>
          </cell>
          <cell r="AK62">
            <v>578</v>
          </cell>
          <cell r="AL62">
            <v>15294</v>
          </cell>
          <cell r="AM62">
            <v>13392</v>
          </cell>
          <cell r="AN62">
            <v>1133</v>
          </cell>
          <cell r="AO62">
            <v>14525</v>
          </cell>
          <cell r="AP62">
            <v>300</v>
          </cell>
          <cell r="AQ62">
            <v>0</v>
          </cell>
          <cell r="AR62">
            <v>18069</v>
          </cell>
          <cell r="AS62">
            <v>1244</v>
          </cell>
          <cell r="AT62">
            <v>15594</v>
          </cell>
          <cell r="AU62">
            <v>14525</v>
          </cell>
          <cell r="AV62">
            <v>246</v>
          </cell>
          <cell r="AW62">
            <v>14771</v>
          </cell>
          <cell r="AX62">
            <v>0</v>
          </cell>
          <cell r="AY62">
            <v>0</v>
          </cell>
          <cell r="AZ62">
            <v>25081</v>
          </cell>
          <cell r="BA62">
            <v>1698</v>
          </cell>
        </row>
        <row r="63">
          <cell r="C63" t="str">
            <v>เชียงใหม่</v>
          </cell>
          <cell r="D63">
            <v>426119.75</v>
          </cell>
          <cell r="E63">
            <v>425003.75</v>
          </cell>
          <cell r="F63">
            <v>364955.25</v>
          </cell>
          <cell r="G63">
            <v>372777.25</v>
          </cell>
          <cell r="H63">
            <v>232154.10604999997</v>
          </cell>
          <cell r="I63">
            <v>71080.421000000002</v>
          </cell>
          <cell r="J63">
            <v>636</v>
          </cell>
          <cell r="K63">
            <v>191</v>
          </cell>
          <cell r="L63">
            <v>458512</v>
          </cell>
          <cell r="M63">
            <v>452842</v>
          </cell>
          <cell r="N63">
            <v>839403</v>
          </cell>
          <cell r="O63">
            <v>2760</v>
          </cell>
          <cell r="P63">
            <v>0</v>
          </cell>
          <cell r="Q63">
            <v>811243</v>
          </cell>
          <cell r="R63">
            <v>455524.91000000003</v>
          </cell>
          <cell r="S63">
            <v>562</v>
          </cell>
          <cell r="T63">
            <v>842161</v>
          </cell>
          <cell r="U63">
            <v>3243</v>
          </cell>
          <cell r="V63">
            <v>371</v>
          </cell>
          <cell r="W63">
            <v>845010</v>
          </cell>
          <cell r="X63">
            <v>635895.84400000004</v>
          </cell>
          <cell r="Y63">
            <v>753</v>
          </cell>
          <cell r="Z63">
            <v>750.94999999999993</v>
          </cell>
          <cell r="AA63">
            <v>0</v>
          </cell>
          <cell r="AB63">
            <v>0</v>
          </cell>
          <cell r="AC63">
            <v>750.94999999999993</v>
          </cell>
          <cell r="AD63">
            <v>497.4</v>
          </cell>
          <cell r="AE63">
            <v>662</v>
          </cell>
          <cell r="AF63">
            <v>750.94999999999993</v>
          </cell>
          <cell r="AG63">
            <v>2</v>
          </cell>
          <cell r="AH63">
            <v>2</v>
          </cell>
          <cell r="AI63">
            <v>750.94999999999993</v>
          </cell>
          <cell r="AJ63">
            <v>527.29999999999995</v>
          </cell>
          <cell r="AK63">
            <v>702</v>
          </cell>
          <cell r="AL63">
            <v>455291</v>
          </cell>
          <cell r="AM63">
            <v>406153</v>
          </cell>
          <cell r="AN63">
            <v>24228</v>
          </cell>
          <cell r="AO63">
            <v>430381</v>
          </cell>
          <cell r="AP63">
            <v>1325</v>
          </cell>
          <cell r="AQ63">
            <v>172</v>
          </cell>
          <cell r="AR63">
            <v>397852</v>
          </cell>
          <cell r="AS63">
            <v>924</v>
          </cell>
          <cell r="AT63">
            <v>456444</v>
          </cell>
          <cell r="AU63">
            <v>430209</v>
          </cell>
          <cell r="AV63">
            <v>14558</v>
          </cell>
          <cell r="AW63">
            <v>444767</v>
          </cell>
          <cell r="AX63">
            <v>2</v>
          </cell>
          <cell r="AY63">
            <v>2</v>
          </cell>
          <cell r="AZ63">
            <v>445666</v>
          </cell>
          <cell r="BA63">
            <v>1002</v>
          </cell>
        </row>
        <row r="64">
          <cell r="C64" t="str">
            <v>เมืองเชียงใหม่</v>
          </cell>
          <cell r="D64">
            <v>340</v>
          </cell>
          <cell r="E64">
            <v>340</v>
          </cell>
          <cell r="F64">
            <v>315</v>
          </cell>
          <cell r="G64">
            <v>315</v>
          </cell>
          <cell r="H64">
            <v>598.20000000000005</v>
          </cell>
          <cell r="I64">
            <v>0</v>
          </cell>
          <cell r="J64">
            <v>1899</v>
          </cell>
          <cell r="K64">
            <v>0</v>
          </cell>
          <cell r="L64">
            <v>288</v>
          </cell>
          <cell r="M64">
            <v>288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/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AA64">
            <v>0</v>
          </cell>
          <cell r="AE64" t="str">
            <v/>
          </cell>
          <cell r="AF64">
            <v>0</v>
          </cell>
          <cell r="AI64">
            <v>0</v>
          </cell>
          <cell r="AJ64">
            <v>0</v>
          </cell>
          <cell r="AK64" t="str">
            <v/>
          </cell>
          <cell r="AL64">
            <v>300</v>
          </cell>
          <cell r="AM64">
            <v>256</v>
          </cell>
          <cell r="AN64">
            <v>25</v>
          </cell>
          <cell r="AO64">
            <v>281</v>
          </cell>
          <cell r="AP64">
            <v>0</v>
          </cell>
          <cell r="AQ64">
            <v>0</v>
          </cell>
          <cell r="AR64">
            <v>197</v>
          </cell>
          <cell r="AS64">
            <v>700</v>
          </cell>
          <cell r="AT64">
            <v>300</v>
          </cell>
          <cell r="AU64">
            <v>281</v>
          </cell>
          <cell r="AV64">
            <v>0</v>
          </cell>
          <cell r="AW64">
            <v>281</v>
          </cell>
          <cell r="AX64">
            <v>0</v>
          </cell>
          <cell r="AY64">
            <v>0</v>
          </cell>
          <cell r="AZ64">
            <v>237</v>
          </cell>
          <cell r="BA64">
            <v>844</v>
          </cell>
        </row>
        <row r="65">
          <cell r="C65" t="str">
            <v>จอมทอง</v>
          </cell>
          <cell r="D65">
            <v>67898</v>
          </cell>
          <cell r="E65">
            <v>67758</v>
          </cell>
          <cell r="F65">
            <v>47516</v>
          </cell>
          <cell r="G65">
            <v>47376</v>
          </cell>
          <cell r="H65">
            <v>48807.42</v>
          </cell>
          <cell r="I65">
            <v>6675</v>
          </cell>
          <cell r="J65">
            <v>1027</v>
          </cell>
          <cell r="K65">
            <v>141</v>
          </cell>
          <cell r="L65">
            <v>77961</v>
          </cell>
          <cell r="M65">
            <v>77096</v>
          </cell>
          <cell r="N65">
            <v>105194</v>
          </cell>
          <cell r="O65">
            <v>0</v>
          </cell>
          <cell r="P65">
            <v>0</v>
          </cell>
          <cell r="Q65">
            <v>97319</v>
          </cell>
          <cell r="R65">
            <v>78657.641000000003</v>
          </cell>
          <cell r="S65">
            <v>808</v>
          </cell>
          <cell r="T65">
            <v>105193</v>
          </cell>
          <cell r="U65">
            <v>0</v>
          </cell>
          <cell r="V65">
            <v>0</v>
          </cell>
          <cell r="W65">
            <v>97318</v>
          </cell>
          <cell r="X65">
            <v>102580.95299999999</v>
          </cell>
          <cell r="Y65">
            <v>1054</v>
          </cell>
          <cell r="Z65">
            <v>265.5</v>
          </cell>
          <cell r="AA65">
            <v>0</v>
          </cell>
          <cell r="AC65">
            <v>265.5</v>
          </cell>
          <cell r="AD65">
            <v>168</v>
          </cell>
          <cell r="AE65">
            <v>633</v>
          </cell>
          <cell r="AF65">
            <v>265.5</v>
          </cell>
          <cell r="AI65">
            <v>265.5</v>
          </cell>
          <cell r="AJ65">
            <v>163</v>
          </cell>
          <cell r="AK65">
            <v>614</v>
          </cell>
          <cell r="AL65">
            <v>65556</v>
          </cell>
          <cell r="AM65">
            <v>61196</v>
          </cell>
          <cell r="AN65">
            <v>2171</v>
          </cell>
          <cell r="AO65">
            <v>63367</v>
          </cell>
          <cell r="AP65">
            <v>200</v>
          </cell>
          <cell r="AQ65">
            <v>0</v>
          </cell>
          <cell r="AR65">
            <v>63367</v>
          </cell>
          <cell r="AS65">
            <v>1000</v>
          </cell>
          <cell r="AT65">
            <v>65756</v>
          </cell>
          <cell r="AU65">
            <v>63367</v>
          </cell>
          <cell r="AV65">
            <v>1189</v>
          </cell>
          <cell r="AW65">
            <v>64556</v>
          </cell>
          <cell r="AX65">
            <v>0</v>
          </cell>
          <cell r="AY65">
            <v>0</v>
          </cell>
          <cell r="AZ65">
            <v>67104</v>
          </cell>
          <cell r="BA65">
            <v>993</v>
          </cell>
        </row>
        <row r="66">
          <cell r="C66" t="str">
            <v>เชียงดาว</v>
          </cell>
          <cell r="D66">
            <v>46153</v>
          </cell>
          <cell r="E66">
            <v>46153</v>
          </cell>
          <cell r="F66">
            <v>46153</v>
          </cell>
          <cell r="G66">
            <v>46153</v>
          </cell>
          <cell r="H66">
            <v>29180.000050000002</v>
          </cell>
          <cell r="I66">
            <v>0</v>
          </cell>
          <cell r="J66">
            <v>632</v>
          </cell>
          <cell r="K66">
            <v>0</v>
          </cell>
          <cell r="L66">
            <v>45348</v>
          </cell>
          <cell r="M66">
            <v>42057</v>
          </cell>
          <cell r="N66">
            <v>153698</v>
          </cell>
          <cell r="O66">
            <v>0</v>
          </cell>
          <cell r="P66">
            <v>0</v>
          </cell>
          <cell r="Q66">
            <v>136032</v>
          </cell>
          <cell r="R66">
            <v>49190.072</v>
          </cell>
          <cell r="S66">
            <v>362</v>
          </cell>
          <cell r="T66">
            <v>153698</v>
          </cell>
          <cell r="U66">
            <v>0</v>
          </cell>
          <cell r="V66">
            <v>0</v>
          </cell>
          <cell r="W66">
            <v>153091</v>
          </cell>
          <cell r="X66">
            <v>59246.222000000002</v>
          </cell>
          <cell r="Y66">
            <v>387</v>
          </cell>
          <cell r="Z66">
            <v>74.5</v>
          </cell>
          <cell r="AA66">
            <v>0</v>
          </cell>
          <cell r="AC66">
            <v>74.5</v>
          </cell>
          <cell r="AD66">
            <v>43.2</v>
          </cell>
          <cell r="AE66">
            <v>580</v>
          </cell>
          <cell r="AF66">
            <v>74.5</v>
          </cell>
          <cell r="AI66">
            <v>74.5</v>
          </cell>
          <cell r="AJ66">
            <v>76.5</v>
          </cell>
          <cell r="AK66">
            <v>1027</v>
          </cell>
          <cell r="AL66">
            <v>46873</v>
          </cell>
          <cell r="AM66">
            <v>40390</v>
          </cell>
          <cell r="AN66">
            <v>2679</v>
          </cell>
          <cell r="AO66">
            <v>43069</v>
          </cell>
          <cell r="AP66">
            <v>200</v>
          </cell>
          <cell r="AQ66">
            <v>0</v>
          </cell>
          <cell r="AR66">
            <v>27995</v>
          </cell>
          <cell r="AS66">
            <v>650</v>
          </cell>
          <cell r="AT66">
            <v>47073</v>
          </cell>
          <cell r="AU66">
            <v>43069</v>
          </cell>
          <cell r="AV66">
            <v>1432</v>
          </cell>
          <cell r="AW66">
            <v>44501</v>
          </cell>
          <cell r="AX66">
            <v>0</v>
          </cell>
          <cell r="AY66">
            <v>0</v>
          </cell>
          <cell r="AZ66">
            <v>30792</v>
          </cell>
          <cell r="BA66">
            <v>647</v>
          </cell>
        </row>
        <row r="67">
          <cell r="C67" t="str">
            <v>ดอยสะเก็ด</v>
          </cell>
          <cell r="D67">
            <v>2764</v>
          </cell>
          <cell r="E67">
            <v>2667</v>
          </cell>
          <cell r="F67">
            <v>2650</v>
          </cell>
          <cell r="G67">
            <v>2622</v>
          </cell>
          <cell r="H67">
            <v>1222.3150000000001</v>
          </cell>
          <cell r="I67">
            <v>760.221</v>
          </cell>
          <cell r="J67">
            <v>461</v>
          </cell>
          <cell r="K67">
            <v>290</v>
          </cell>
          <cell r="L67">
            <v>2638</v>
          </cell>
          <cell r="M67">
            <v>2638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AA67">
            <v>0</v>
          </cell>
          <cell r="AE67" t="str">
            <v/>
          </cell>
          <cell r="AF67">
            <v>0</v>
          </cell>
          <cell r="AI67">
            <v>0</v>
          </cell>
          <cell r="AJ67">
            <v>0</v>
          </cell>
          <cell r="AK67" t="str">
            <v/>
          </cell>
          <cell r="AL67">
            <v>2764</v>
          </cell>
          <cell r="AM67">
            <v>2018</v>
          </cell>
          <cell r="AN67">
            <v>167</v>
          </cell>
          <cell r="AO67">
            <v>2185</v>
          </cell>
          <cell r="AP67">
            <v>0</v>
          </cell>
          <cell r="AQ67">
            <v>0</v>
          </cell>
          <cell r="AR67">
            <v>1514</v>
          </cell>
          <cell r="AS67">
            <v>693</v>
          </cell>
          <cell r="AT67">
            <v>2764</v>
          </cell>
          <cell r="AU67">
            <v>2185</v>
          </cell>
          <cell r="AV67">
            <v>298</v>
          </cell>
          <cell r="AW67">
            <v>2483</v>
          </cell>
          <cell r="AX67">
            <v>0</v>
          </cell>
          <cell r="AY67">
            <v>0</v>
          </cell>
          <cell r="AZ67">
            <v>1741</v>
          </cell>
          <cell r="BA67">
            <v>701</v>
          </cell>
        </row>
        <row r="68">
          <cell r="C68" t="str">
            <v>ฝาง</v>
          </cell>
          <cell r="D68">
            <v>17470</v>
          </cell>
          <cell r="E68">
            <v>17827</v>
          </cell>
          <cell r="F68">
            <v>12965</v>
          </cell>
          <cell r="G68">
            <v>12965</v>
          </cell>
          <cell r="H68">
            <v>6862.4</v>
          </cell>
          <cell r="I68">
            <v>200</v>
          </cell>
          <cell r="J68">
            <v>529</v>
          </cell>
          <cell r="K68">
            <v>15</v>
          </cell>
          <cell r="L68">
            <v>17456</v>
          </cell>
          <cell r="M68">
            <v>17969</v>
          </cell>
          <cell r="N68">
            <v>59720</v>
          </cell>
          <cell r="O68">
            <v>0</v>
          </cell>
          <cell r="P68">
            <v>0</v>
          </cell>
          <cell r="Q68">
            <v>59720</v>
          </cell>
          <cell r="R68">
            <v>20907.865000000002</v>
          </cell>
          <cell r="S68">
            <v>350</v>
          </cell>
          <cell r="T68">
            <v>59720</v>
          </cell>
          <cell r="U68">
            <v>0</v>
          </cell>
          <cell r="V68">
            <v>0</v>
          </cell>
          <cell r="W68">
            <v>59720</v>
          </cell>
          <cell r="X68">
            <v>36372.089999999997</v>
          </cell>
          <cell r="Y68">
            <v>609</v>
          </cell>
          <cell r="Z68">
            <v>37</v>
          </cell>
          <cell r="AA68">
            <v>0</v>
          </cell>
          <cell r="AC68">
            <v>37</v>
          </cell>
          <cell r="AD68">
            <v>32.5</v>
          </cell>
          <cell r="AE68">
            <v>878</v>
          </cell>
          <cell r="AF68">
            <v>37</v>
          </cell>
          <cell r="AI68">
            <v>37</v>
          </cell>
          <cell r="AJ68">
            <v>36</v>
          </cell>
          <cell r="AK68">
            <v>973</v>
          </cell>
          <cell r="AL68">
            <v>17685</v>
          </cell>
          <cell r="AM68">
            <v>15136</v>
          </cell>
          <cell r="AN68">
            <v>1096</v>
          </cell>
          <cell r="AO68">
            <v>16232</v>
          </cell>
          <cell r="AP68">
            <v>200</v>
          </cell>
          <cell r="AQ68">
            <v>0</v>
          </cell>
          <cell r="AR68">
            <v>14609</v>
          </cell>
          <cell r="AS68">
            <v>900</v>
          </cell>
          <cell r="AT68">
            <v>17885</v>
          </cell>
          <cell r="AU68">
            <v>16232</v>
          </cell>
          <cell r="AV68">
            <v>1029</v>
          </cell>
          <cell r="AW68">
            <v>17261</v>
          </cell>
          <cell r="AX68">
            <v>0</v>
          </cell>
          <cell r="AY68">
            <v>0</v>
          </cell>
          <cell r="AZ68">
            <v>18193</v>
          </cell>
          <cell r="BA68">
            <v>1054</v>
          </cell>
        </row>
        <row r="69">
          <cell r="C69" t="str">
            <v>พร้าว</v>
          </cell>
          <cell r="D69">
            <v>58391</v>
          </cell>
          <cell r="E69">
            <v>55881</v>
          </cell>
          <cell r="F69">
            <v>54580</v>
          </cell>
          <cell r="G69">
            <v>54880</v>
          </cell>
          <cell r="H69">
            <v>37228.5</v>
          </cell>
          <cell r="I69">
            <v>990</v>
          </cell>
          <cell r="J69">
            <v>682</v>
          </cell>
          <cell r="K69">
            <v>18</v>
          </cell>
          <cell r="L69">
            <v>54345</v>
          </cell>
          <cell r="M69">
            <v>54446</v>
          </cell>
          <cell r="N69">
            <v>135893</v>
          </cell>
          <cell r="O69">
            <v>0</v>
          </cell>
          <cell r="P69">
            <v>0</v>
          </cell>
          <cell r="Q69">
            <v>135893</v>
          </cell>
          <cell r="R69">
            <v>61109.25</v>
          </cell>
          <cell r="S69">
            <v>450</v>
          </cell>
          <cell r="T69">
            <v>135893</v>
          </cell>
          <cell r="U69">
            <v>0</v>
          </cell>
          <cell r="V69">
            <v>0</v>
          </cell>
          <cell r="W69">
            <v>135893</v>
          </cell>
          <cell r="X69">
            <v>109825.38800000001</v>
          </cell>
          <cell r="Y69">
            <v>808</v>
          </cell>
          <cell r="Z69">
            <v>80.25</v>
          </cell>
          <cell r="AA69">
            <v>0</v>
          </cell>
          <cell r="AC69">
            <v>80.25</v>
          </cell>
          <cell r="AD69">
            <v>21</v>
          </cell>
          <cell r="AE69">
            <v>262</v>
          </cell>
          <cell r="AF69">
            <v>80.25</v>
          </cell>
          <cell r="AI69">
            <v>80.25</v>
          </cell>
          <cell r="AJ69">
            <v>65</v>
          </cell>
          <cell r="AK69">
            <v>810</v>
          </cell>
          <cell r="AL69">
            <v>55388</v>
          </cell>
          <cell r="AM69">
            <v>52387</v>
          </cell>
          <cell r="AN69">
            <v>1789</v>
          </cell>
          <cell r="AO69">
            <v>54176</v>
          </cell>
          <cell r="AP69">
            <v>300</v>
          </cell>
          <cell r="AQ69">
            <v>0</v>
          </cell>
          <cell r="AR69">
            <v>58835</v>
          </cell>
          <cell r="AS69">
            <v>1086</v>
          </cell>
          <cell r="AT69">
            <v>55688</v>
          </cell>
          <cell r="AU69">
            <v>54176</v>
          </cell>
          <cell r="AV69">
            <v>1012</v>
          </cell>
          <cell r="AW69">
            <v>55188</v>
          </cell>
          <cell r="AX69">
            <v>0</v>
          </cell>
          <cell r="AY69">
            <v>0</v>
          </cell>
          <cell r="AZ69">
            <v>66721</v>
          </cell>
          <cell r="BA69">
            <v>1189</v>
          </cell>
        </row>
        <row r="70">
          <cell r="C70" t="str">
            <v>แม่แจ่ม</v>
          </cell>
          <cell r="D70">
            <v>1916.75</v>
          </cell>
          <cell r="E70">
            <v>1916.75</v>
          </cell>
          <cell r="F70">
            <v>636.75</v>
          </cell>
          <cell r="G70">
            <v>636.75</v>
          </cell>
          <cell r="H70">
            <v>0</v>
          </cell>
          <cell r="I70">
            <v>134.80000000000001</v>
          </cell>
          <cell r="J70">
            <v>0</v>
          </cell>
          <cell r="K70">
            <v>212</v>
          </cell>
          <cell r="L70">
            <v>1958</v>
          </cell>
          <cell r="M70">
            <v>1958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/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AA70">
            <v>0</v>
          </cell>
          <cell r="AE70" t="str">
            <v/>
          </cell>
          <cell r="AF70">
            <v>0</v>
          </cell>
          <cell r="AI70">
            <v>0</v>
          </cell>
          <cell r="AJ70">
            <v>0</v>
          </cell>
          <cell r="AK70" t="str">
            <v/>
          </cell>
          <cell r="AL70">
            <v>1854</v>
          </cell>
          <cell r="AM70">
            <v>1665</v>
          </cell>
          <cell r="AN70">
            <v>89</v>
          </cell>
          <cell r="AO70">
            <v>1754</v>
          </cell>
          <cell r="AP70">
            <v>0</v>
          </cell>
          <cell r="AQ70">
            <v>0</v>
          </cell>
          <cell r="AR70">
            <v>1331</v>
          </cell>
          <cell r="AS70">
            <v>759</v>
          </cell>
          <cell r="AT70">
            <v>1854</v>
          </cell>
          <cell r="AU70">
            <v>1754</v>
          </cell>
          <cell r="AV70">
            <v>87</v>
          </cell>
          <cell r="AW70">
            <v>1841</v>
          </cell>
          <cell r="AX70">
            <v>0</v>
          </cell>
          <cell r="AY70">
            <v>0</v>
          </cell>
          <cell r="AZ70">
            <v>1602</v>
          </cell>
          <cell r="BA70">
            <v>870</v>
          </cell>
        </row>
        <row r="71">
          <cell r="C71" t="str">
            <v>แม่แตง</v>
          </cell>
          <cell r="D71">
            <v>17069</v>
          </cell>
          <cell r="E71">
            <v>18125</v>
          </cell>
          <cell r="F71">
            <v>13986</v>
          </cell>
          <cell r="G71">
            <v>13903</v>
          </cell>
          <cell r="H71">
            <v>3508.65</v>
          </cell>
          <cell r="I71">
            <v>400</v>
          </cell>
          <cell r="J71">
            <v>251</v>
          </cell>
          <cell r="K71">
            <v>29</v>
          </cell>
          <cell r="L71">
            <v>19425</v>
          </cell>
          <cell r="M71">
            <v>18744</v>
          </cell>
          <cell r="N71">
            <v>117266</v>
          </cell>
          <cell r="O71">
            <v>0</v>
          </cell>
          <cell r="P71">
            <v>0</v>
          </cell>
          <cell r="Q71">
            <v>117266</v>
          </cell>
          <cell r="R71">
            <v>61287.953000000001</v>
          </cell>
          <cell r="S71">
            <v>523</v>
          </cell>
          <cell r="T71">
            <v>117266</v>
          </cell>
          <cell r="U71">
            <v>3243</v>
          </cell>
          <cell r="V71">
            <v>0</v>
          </cell>
          <cell r="W71">
            <v>117266</v>
          </cell>
          <cell r="X71">
            <v>74746.45</v>
          </cell>
          <cell r="Y71">
            <v>637</v>
          </cell>
          <cell r="Z71">
            <v>25.8</v>
          </cell>
          <cell r="AA71">
            <v>0</v>
          </cell>
          <cell r="AC71">
            <v>25.8</v>
          </cell>
          <cell r="AD71">
            <v>3</v>
          </cell>
          <cell r="AE71">
            <v>116</v>
          </cell>
          <cell r="AF71">
            <v>25.8</v>
          </cell>
          <cell r="AI71">
            <v>25.8</v>
          </cell>
          <cell r="AJ71">
            <v>18</v>
          </cell>
          <cell r="AK71">
            <v>698</v>
          </cell>
          <cell r="AL71">
            <v>21813</v>
          </cell>
          <cell r="AM71">
            <v>19083</v>
          </cell>
          <cell r="AN71">
            <v>945</v>
          </cell>
          <cell r="AO71">
            <v>20028</v>
          </cell>
          <cell r="AP71">
            <v>25</v>
          </cell>
          <cell r="AQ71">
            <v>0</v>
          </cell>
          <cell r="AR71">
            <v>14620</v>
          </cell>
          <cell r="AS71">
            <v>730</v>
          </cell>
          <cell r="AT71">
            <v>21838</v>
          </cell>
          <cell r="AU71">
            <v>20028</v>
          </cell>
          <cell r="AV71">
            <v>1001</v>
          </cell>
          <cell r="AW71">
            <v>21029</v>
          </cell>
          <cell r="AX71">
            <v>0</v>
          </cell>
          <cell r="AY71">
            <v>0</v>
          </cell>
          <cell r="AZ71">
            <v>16045</v>
          </cell>
          <cell r="BA71">
            <v>763</v>
          </cell>
        </row>
        <row r="72">
          <cell r="C72" t="str">
            <v>แม่ริม</v>
          </cell>
          <cell r="D72">
            <v>4742</v>
          </cell>
          <cell r="E72">
            <v>4486</v>
          </cell>
          <cell r="F72">
            <v>3902</v>
          </cell>
          <cell r="G72">
            <v>3675</v>
          </cell>
          <cell r="H72">
            <v>914.20399999999995</v>
          </cell>
          <cell r="I72">
            <v>2079.35</v>
          </cell>
          <cell r="J72">
            <v>234</v>
          </cell>
          <cell r="K72">
            <v>566</v>
          </cell>
          <cell r="L72">
            <v>4845</v>
          </cell>
          <cell r="M72">
            <v>4845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 t="str">
            <v/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AA72">
            <v>0</v>
          </cell>
          <cell r="AE72" t="str">
            <v/>
          </cell>
          <cell r="AF72">
            <v>0</v>
          </cell>
          <cell r="AI72">
            <v>0</v>
          </cell>
          <cell r="AJ72">
            <v>0</v>
          </cell>
          <cell r="AK72" t="str">
            <v/>
          </cell>
          <cell r="AL72">
            <v>4488</v>
          </cell>
          <cell r="AM72">
            <v>4077</v>
          </cell>
          <cell r="AN72">
            <v>219</v>
          </cell>
          <cell r="AO72">
            <v>4296</v>
          </cell>
          <cell r="AP72">
            <v>0</v>
          </cell>
          <cell r="AQ72">
            <v>0</v>
          </cell>
          <cell r="AR72">
            <v>2792</v>
          </cell>
          <cell r="AS72">
            <v>650</v>
          </cell>
          <cell r="AT72">
            <v>4488</v>
          </cell>
          <cell r="AU72">
            <v>4296</v>
          </cell>
          <cell r="AV72">
            <v>192</v>
          </cell>
          <cell r="AW72">
            <v>4488</v>
          </cell>
          <cell r="AX72">
            <v>0</v>
          </cell>
          <cell r="AY72">
            <v>0</v>
          </cell>
          <cell r="AZ72">
            <v>3168</v>
          </cell>
          <cell r="BA72">
            <v>639</v>
          </cell>
        </row>
        <row r="73">
          <cell r="C73" t="str">
            <v>แม่อาย</v>
          </cell>
          <cell r="D73">
            <v>747</v>
          </cell>
          <cell r="E73">
            <v>4060</v>
          </cell>
          <cell r="F73">
            <v>737</v>
          </cell>
          <cell r="G73">
            <v>3434</v>
          </cell>
          <cell r="H73">
            <v>515.9</v>
          </cell>
          <cell r="I73">
            <v>1976.4</v>
          </cell>
          <cell r="J73">
            <v>700</v>
          </cell>
          <cell r="K73">
            <v>576</v>
          </cell>
          <cell r="L73">
            <v>3627</v>
          </cell>
          <cell r="M73">
            <v>3627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/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AA73">
            <v>0</v>
          </cell>
          <cell r="AE73" t="str">
            <v/>
          </cell>
          <cell r="AF73">
            <v>0</v>
          </cell>
          <cell r="AI73">
            <v>0</v>
          </cell>
          <cell r="AJ73">
            <v>0</v>
          </cell>
          <cell r="AK73" t="str">
            <v/>
          </cell>
          <cell r="AL73">
            <v>3651</v>
          </cell>
          <cell r="AM73">
            <v>3001</v>
          </cell>
          <cell r="AN73">
            <v>262</v>
          </cell>
          <cell r="AO73">
            <v>3263</v>
          </cell>
          <cell r="AP73">
            <v>0</v>
          </cell>
          <cell r="AQ73">
            <v>0</v>
          </cell>
          <cell r="AR73">
            <v>2610</v>
          </cell>
          <cell r="AS73">
            <v>800</v>
          </cell>
          <cell r="AT73">
            <v>3651</v>
          </cell>
          <cell r="AU73">
            <v>3263</v>
          </cell>
          <cell r="AV73">
            <v>236</v>
          </cell>
          <cell r="AW73">
            <v>3499</v>
          </cell>
          <cell r="AX73">
            <v>0</v>
          </cell>
          <cell r="AY73">
            <v>0</v>
          </cell>
          <cell r="AZ73">
            <v>2782</v>
          </cell>
          <cell r="BA73">
            <v>738</v>
          </cell>
        </row>
        <row r="74">
          <cell r="C74" t="str">
            <v>สะเมิง</v>
          </cell>
          <cell r="D74">
            <v>96</v>
          </cell>
          <cell r="E74">
            <v>190</v>
          </cell>
          <cell r="F74">
            <v>76</v>
          </cell>
          <cell r="G74">
            <v>184</v>
          </cell>
          <cell r="H74">
            <v>54.1</v>
          </cell>
          <cell r="I74">
            <v>54</v>
          </cell>
          <cell r="J74">
            <v>712</v>
          </cell>
          <cell r="K74">
            <v>293</v>
          </cell>
          <cell r="L74">
            <v>169</v>
          </cell>
          <cell r="M74">
            <v>169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/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AA74">
            <v>0</v>
          </cell>
          <cell r="AE74" t="str">
            <v/>
          </cell>
          <cell r="AF74">
            <v>0</v>
          </cell>
          <cell r="AI74">
            <v>0</v>
          </cell>
          <cell r="AJ74">
            <v>0</v>
          </cell>
          <cell r="AK74" t="str">
            <v/>
          </cell>
          <cell r="AL74">
            <v>164</v>
          </cell>
          <cell r="AM74">
            <v>101</v>
          </cell>
          <cell r="AN74">
            <v>63</v>
          </cell>
          <cell r="AO74">
            <v>164</v>
          </cell>
          <cell r="AP74">
            <v>0</v>
          </cell>
          <cell r="AQ74">
            <v>0</v>
          </cell>
          <cell r="AR74">
            <v>41</v>
          </cell>
          <cell r="AS74">
            <v>250</v>
          </cell>
          <cell r="AT74">
            <v>164</v>
          </cell>
          <cell r="AU74">
            <v>164</v>
          </cell>
          <cell r="AV74">
            <v>0</v>
          </cell>
          <cell r="AW74">
            <v>164</v>
          </cell>
          <cell r="AX74">
            <v>0</v>
          </cell>
          <cell r="AY74">
            <v>0</v>
          </cell>
          <cell r="AZ74">
            <v>37</v>
          </cell>
          <cell r="BA74">
            <v>223</v>
          </cell>
        </row>
        <row r="75">
          <cell r="C75" t="str">
            <v>สันกำแพง</v>
          </cell>
          <cell r="D75">
            <v>3856</v>
          </cell>
          <cell r="E75">
            <v>3856</v>
          </cell>
          <cell r="F75">
            <v>3020</v>
          </cell>
          <cell r="G75">
            <v>3020</v>
          </cell>
          <cell r="H75">
            <v>2387</v>
          </cell>
          <cell r="I75">
            <v>0</v>
          </cell>
          <cell r="J75">
            <v>790</v>
          </cell>
          <cell r="K75">
            <v>0</v>
          </cell>
          <cell r="L75">
            <v>3057</v>
          </cell>
          <cell r="M75">
            <v>3057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/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AA75">
            <v>0</v>
          </cell>
          <cell r="AE75" t="str">
            <v/>
          </cell>
          <cell r="AF75">
            <v>0</v>
          </cell>
          <cell r="AI75">
            <v>0</v>
          </cell>
          <cell r="AJ75">
            <v>0</v>
          </cell>
          <cell r="AK75" t="str">
            <v/>
          </cell>
          <cell r="AL75">
            <v>3452</v>
          </cell>
          <cell r="AM75">
            <v>3029</v>
          </cell>
          <cell r="AN75">
            <v>192</v>
          </cell>
          <cell r="AO75">
            <v>3221</v>
          </cell>
          <cell r="AP75">
            <v>0</v>
          </cell>
          <cell r="AQ75">
            <v>0</v>
          </cell>
          <cell r="AR75">
            <v>2899</v>
          </cell>
          <cell r="AS75">
            <v>900</v>
          </cell>
          <cell r="AT75">
            <v>3452</v>
          </cell>
          <cell r="AU75">
            <v>3221</v>
          </cell>
          <cell r="AV75">
            <v>97</v>
          </cell>
          <cell r="AW75">
            <v>3318</v>
          </cell>
          <cell r="AX75">
            <v>0</v>
          </cell>
          <cell r="AY75">
            <v>0</v>
          </cell>
          <cell r="AZ75">
            <v>3414</v>
          </cell>
          <cell r="BA75">
            <v>1029</v>
          </cell>
        </row>
        <row r="76">
          <cell r="C76" t="str">
            <v>สันทราย</v>
          </cell>
          <cell r="D76">
            <v>4301</v>
          </cell>
          <cell r="E76">
            <v>8407</v>
          </cell>
          <cell r="F76">
            <v>4301</v>
          </cell>
          <cell r="G76">
            <v>7812</v>
          </cell>
          <cell r="H76">
            <v>2580.6</v>
          </cell>
          <cell r="I76">
            <v>0</v>
          </cell>
          <cell r="J76">
            <v>600</v>
          </cell>
          <cell r="K76">
            <v>0</v>
          </cell>
          <cell r="L76">
            <v>8097</v>
          </cell>
          <cell r="M76">
            <v>8097</v>
          </cell>
          <cell r="N76">
            <v>104154</v>
          </cell>
          <cell r="O76">
            <v>0</v>
          </cell>
          <cell r="P76">
            <v>0</v>
          </cell>
          <cell r="Q76">
            <v>104154</v>
          </cell>
          <cell r="R76">
            <v>83756.850000000006</v>
          </cell>
          <cell r="S76">
            <v>804</v>
          </cell>
          <cell r="T76">
            <v>104154</v>
          </cell>
          <cell r="U76">
            <v>0</v>
          </cell>
          <cell r="V76">
            <v>0</v>
          </cell>
          <cell r="W76">
            <v>104154</v>
          </cell>
          <cell r="X76">
            <v>94580.167000000001</v>
          </cell>
          <cell r="Y76">
            <v>908</v>
          </cell>
          <cell r="AA76">
            <v>0</v>
          </cell>
          <cell r="AE76" t="str">
            <v/>
          </cell>
          <cell r="AF76">
            <v>0</v>
          </cell>
          <cell r="AI76">
            <v>0</v>
          </cell>
          <cell r="AJ76">
            <v>0</v>
          </cell>
          <cell r="AK76" t="str">
            <v/>
          </cell>
          <cell r="AL76">
            <v>8406</v>
          </cell>
          <cell r="AM76">
            <v>7191</v>
          </cell>
          <cell r="AN76">
            <v>1215</v>
          </cell>
          <cell r="AO76">
            <v>8406</v>
          </cell>
          <cell r="AP76">
            <v>0</v>
          </cell>
          <cell r="AQ76">
            <v>0</v>
          </cell>
          <cell r="AR76">
            <v>7565</v>
          </cell>
          <cell r="AS76">
            <v>900</v>
          </cell>
          <cell r="AT76">
            <v>8406</v>
          </cell>
          <cell r="AU76">
            <v>8406</v>
          </cell>
          <cell r="AV76">
            <v>0</v>
          </cell>
          <cell r="AW76">
            <v>8406</v>
          </cell>
          <cell r="AX76">
            <v>0</v>
          </cell>
          <cell r="AY76">
            <v>0</v>
          </cell>
          <cell r="AZ76">
            <v>8826</v>
          </cell>
          <cell r="BA76">
            <v>1050</v>
          </cell>
        </row>
        <row r="77">
          <cell r="C77" t="str">
            <v>สันป่าตอง</v>
          </cell>
          <cell r="D77">
            <v>26852</v>
          </cell>
          <cell r="E77">
            <v>26852</v>
          </cell>
          <cell r="F77">
            <v>25467.5</v>
          </cell>
          <cell r="G77">
            <v>25467.5</v>
          </cell>
          <cell r="H77">
            <v>27301.200000000001</v>
          </cell>
          <cell r="I77">
            <v>10185.200000000001</v>
          </cell>
          <cell r="J77">
            <v>1072</v>
          </cell>
          <cell r="K77">
            <v>400</v>
          </cell>
          <cell r="L77">
            <v>28715</v>
          </cell>
          <cell r="M77">
            <v>28116</v>
          </cell>
          <cell r="N77">
            <v>6632</v>
          </cell>
          <cell r="O77">
            <v>307</v>
          </cell>
          <cell r="P77">
            <v>0</v>
          </cell>
          <cell r="Q77">
            <v>5579</v>
          </cell>
          <cell r="R77">
            <v>6139.9040000000005</v>
          </cell>
          <cell r="S77">
            <v>1101</v>
          </cell>
          <cell r="T77">
            <v>6939</v>
          </cell>
          <cell r="U77">
            <v>0</v>
          </cell>
          <cell r="V77">
            <v>0</v>
          </cell>
          <cell r="W77">
            <v>5789</v>
          </cell>
          <cell r="X77">
            <v>3376.2280000000001</v>
          </cell>
          <cell r="Y77">
            <v>583</v>
          </cell>
          <cell r="Z77">
            <v>44.5</v>
          </cell>
          <cell r="AA77">
            <v>0</v>
          </cell>
          <cell r="AC77">
            <v>44.5</v>
          </cell>
          <cell r="AD77">
            <v>15</v>
          </cell>
          <cell r="AE77">
            <v>337</v>
          </cell>
          <cell r="AF77">
            <v>44.5</v>
          </cell>
          <cell r="AG77">
            <v>2</v>
          </cell>
          <cell r="AH77">
            <v>2</v>
          </cell>
          <cell r="AI77">
            <v>44.5</v>
          </cell>
          <cell r="AJ77">
            <v>7</v>
          </cell>
          <cell r="AK77">
            <v>157</v>
          </cell>
          <cell r="AL77">
            <v>28412</v>
          </cell>
          <cell r="AM77">
            <v>25824</v>
          </cell>
          <cell r="AN77">
            <v>1880</v>
          </cell>
          <cell r="AO77">
            <v>27704</v>
          </cell>
          <cell r="AP77">
            <v>200</v>
          </cell>
          <cell r="AQ77">
            <v>0</v>
          </cell>
          <cell r="AR77">
            <v>24823</v>
          </cell>
          <cell r="AS77">
            <v>896</v>
          </cell>
          <cell r="AT77">
            <v>28612</v>
          </cell>
          <cell r="AU77">
            <v>27704</v>
          </cell>
          <cell r="AV77">
            <v>673</v>
          </cell>
          <cell r="AW77">
            <v>28377</v>
          </cell>
          <cell r="AX77">
            <v>2</v>
          </cell>
          <cell r="AY77">
            <v>2</v>
          </cell>
          <cell r="AZ77">
            <v>30270</v>
          </cell>
          <cell r="BA77">
            <v>961</v>
          </cell>
        </row>
        <row r="78">
          <cell r="C78" t="str">
            <v>สารภี</v>
          </cell>
          <cell r="D78">
            <v>22900</v>
          </cell>
          <cell r="E78">
            <v>22900</v>
          </cell>
          <cell r="F78">
            <v>22553</v>
          </cell>
          <cell r="G78">
            <v>22553</v>
          </cell>
          <cell r="H78">
            <v>22.4</v>
          </cell>
          <cell r="I78">
            <v>12252</v>
          </cell>
          <cell r="J78">
            <v>1</v>
          </cell>
          <cell r="K78">
            <v>543</v>
          </cell>
          <cell r="L78">
            <v>19279</v>
          </cell>
          <cell r="M78">
            <v>19218</v>
          </cell>
          <cell r="N78">
            <v>29178</v>
          </cell>
          <cell r="O78">
            <v>0</v>
          </cell>
          <cell r="P78">
            <v>0</v>
          </cell>
          <cell r="Q78">
            <v>29178</v>
          </cell>
          <cell r="R78">
            <v>37477.688000000002</v>
          </cell>
          <cell r="S78">
            <v>1284</v>
          </cell>
          <cell r="T78">
            <v>29178</v>
          </cell>
          <cell r="U78">
            <v>0</v>
          </cell>
          <cell r="V78">
            <v>371</v>
          </cell>
          <cell r="W78">
            <v>45678</v>
          </cell>
          <cell r="X78">
            <v>36726.525000000001</v>
          </cell>
          <cell r="Y78">
            <v>804</v>
          </cell>
          <cell r="Z78">
            <v>45.5</v>
          </cell>
          <cell r="AA78">
            <v>0</v>
          </cell>
          <cell r="AC78">
            <v>45.5</v>
          </cell>
          <cell r="AD78">
            <v>34.4</v>
          </cell>
          <cell r="AE78">
            <v>756</v>
          </cell>
          <cell r="AF78">
            <v>45.5</v>
          </cell>
          <cell r="AI78">
            <v>45.5</v>
          </cell>
          <cell r="AJ78">
            <v>17.8</v>
          </cell>
          <cell r="AK78">
            <v>391</v>
          </cell>
          <cell r="AL78">
            <v>22900</v>
          </cell>
          <cell r="AM78">
            <v>16634</v>
          </cell>
          <cell r="AN78">
            <v>4318</v>
          </cell>
          <cell r="AO78">
            <v>20952</v>
          </cell>
          <cell r="AP78">
            <v>200</v>
          </cell>
          <cell r="AQ78">
            <v>172</v>
          </cell>
          <cell r="AR78">
            <v>16845</v>
          </cell>
          <cell r="AS78">
            <v>804</v>
          </cell>
          <cell r="AT78">
            <v>22928</v>
          </cell>
          <cell r="AU78">
            <v>20780</v>
          </cell>
          <cell r="AV78">
            <v>1348</v>
          </cell>
          <cell r="AW78">
            <v>22128</v>
          </cell>
          <cell r="AX78">
            <v>0</v>
          </cell>
          <cell r="AY78">
            <v>0</v>
          </cell>
          <cell r="AZ78">
            <v>18950</v>
          </cell>
          <cell r="BA78">
            <v>766</v>
          </cell>
        </row>
        <row r="79">
          <cell r="C79" t="str">
            <v>หางดง</v>
          </cell>
          <cell r="D79">
            <v>17136</v>
          </cell>
          <cell r="E79">
            <v>16306</v>
          </cell>
          <cell r="F79">
            <v>16736</v>
          </cell>
          <cell r="G79">
            <v>16006</v>
          </cell>
          <cell r="H79">
            <v>10253.975</v>
          </cell>
          <cell r="I79">
            <v>589.95000000000005</v>
          </cell>
          <cell r="J79">
            <v>613</v>
          </cell>
          <cell r="K79">
            <v>37</v>
          </cell>
          <cell r="L79">
            <v>15311</v>
          </cell>
          <cell r="M79">
            <v>15408</v>
          </cell>
          <cell r="N79">
            <v>32655</v>
          </cell>
          <cell r="O79">
            <v>0</v>
          </cell>
          <cell r="P79">
            <v>0</v>
          </cell>
          <cell r="Q79">
            <v>31089</v>
          </cell>
          <cell r="R79">
            <v>12973.958000000001</v>
          </cell>
          <cell r="S79">
            <v>417</v>
          </cell>
          <cell r="T79">
            <v>32655</v>
          </cell>
          <cell r="U79">
            <v>0</v>
          </cell>
          <cell r="V79">
            <v>0</v>
          </cell>
          <cell r="W79">
            <v>31089</v>
          </cell>
          <cell r="X79">
            <v>26065.417000000001</v>
          </cell>
          <cell r="Y79">
            <v>838</v>
          </cell>
          <cell r="Z79">
            <v>27.5</v>
          </cell>
          <cell r="AA79">
            <v>0</v>
          </cell>
          <cell r="AC79">
            <v>27.5</v>
          </cell>
          <cell r="AD79">
            <v>17</v>
          </cell>
          <cell r="AE79">
            <v>618</v>
          </cell>
          <cell r="AF79">
            <v>27.5</v>
          </cell>
          <cell r="AI79">
            <v>27.5</v>
          </cell>
          <cell r="AJ79">
            <v>14</v>
          </cell>
          <cell r="AK79">
            <v>509</v>
          </cell>
          <cell r="AL79">
            <v>15245</v>
          </cell>
          <cell r="AM79">
            <v>13981</v>
          </cell>
          <cell r="AN79">
            <v>629</v>
          </cell>
          <cell r="AO79">
            <v>14610</v>
          </cell>
          <cell r="AP79">
            <v>0</v>
          </cell>
          <cell r="AQ79">
            <v>0</v>
          </cell>
          <cell r="AR79">
            <v>14449</v>
          </cell>
          <cell r="AS79">
            <v>989</v>
          </cell>
          <cell r="AT79">
            <v>15245</v>
          </cell>
          <cell r="AU79">
            <v>14610</v>
          </cell>
          <cell r="AV79">
            <v>607</v>
          </cell>
          <cell r="AW79">
            <v>15217</v>
          </cell>
          <cell r="AX79">
            <v>0</v>
          </cell>
          <cell r="AY79">
            <v>0</v>
          </cell>
          <cell r="AZ79">
            <v>16689</v>
          </cell>
          <cell r="BA79">
            <v>1031</v>
          </cell>
        </row>
        <row r="80">
          <cell r="C80" t="str">
            <v>อมก๋อย</v>
          </cell>
          <cell r="D80">
            <v>196</v>
          </cell>
          <cell r="E80">
            <v>181</v>
          </cell>
          <cell r="F80">
            <v>41</v>
          </cell>
          <cell r="G80">
            <v>41</v>
          </cell>
          <cell r="H80">
            <v>0</v>
          </cell>
          <cell r="I80">
            <v>1.8</v>
          </cell>
          <cell r="J80">
            <v>0</v>
          </cell>
          <cell r="K80">
            <v>44</v>
          </cell>
          <cell r="L80">
            <v>112</v>
          </cell>
          <cell r="M80">
            <v>112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AA80">
            <v>0</v>
          </cell>
          <cell r="AE80" t="str">
            <v/>
          </cell>
          <cell r="AF80">
            <v>0</v>
          </cell>
          <cell r="AI80">
            <v>0</v>
          </cell>
          <cell r="AJ80">
            <v>0</v>
          </cell>
          <cell r="AK80" t="str">
            <v/>
          </cell>
          <cell r="AL80">
            <v>102</v>
          </cell>
          <cell r="AM80">
            <v>89</v>
          </cell>
          <cell r="AN80">
            <v>13</v>
          </cell>
          <cell r="AO80">
            <v>102</v>
          </cell>
          <cell r="AP80">
            <v>0</v>
          </cell>
          <cell r="AQ80">
            <v>0</v>
          </cell>
          <cell r="AR80">
            <v>26</v>
          </cell>
          <cell r="AS80">
            <v>250</v>
          </cell>
          <cell r="AT80">
            <v>102</v>
          </cell>
          <cell r="AU80">
            <v>102</v>
          </cell>
          <cell r="AV80">
            <v>0</v>
          </cell>
          <cell r="AW80">
            <v>102</v>
          </cell>
          <cell r="AX80">
            <v>0</v>
          </cell>
          <cell r="AY80">
            <v>0</v>
          </cell>
          <cell r="AZ80">
            <v>20</v>
          </cell>
          <cell r="BA80">
            <v>198</v>
          </cell>
        </row>
        <row r="81">
          <cell r="C81" t="str">
            <v>ฮอด</v>
          </cell>
          <cell r="D81">
            <v>19042</v>
          </cell>
          <cell r="E81">
            <v>19042</v>
          </cell>
          <cell r="F81">
            <v>16805</v>
          </cell>
          <cell r="G81">
            <v>16805</v>
          </cell>
          <cell r="H81">
            <v>12070.4</v>
          </cell>
          <cell r="I81">
            <v>16805</v>
          </cell>
          <cell r="J81">
            <v>718</v>
          </cell>
          <cell r="K81">
            <v>1000</v>
          </cell>
          <cell r="L81">
            <v>36153</v>
          </cell>
          <cell r="M81">
            <v>35991</v>
          </cell>
          <cell r="N81">
            <v>20153</v>
          </cell>
          <cell r="O81">
            <v>275</v>
          </cell>
          <cell r="P81">
            <v>0</v>
          </cell>
          <cell r="Q81">
            <v>20153</v>
          </cell>
          <cell r="R81">
            <v>5811.2</v>
          </cell>
          <cell r="S81">
            <v>288</v>
          </cell>
          <cell r="T81">
            <v>20428</v>
          </cell>
          <cell r="U81">
            <v>0</v>
          </cell>
          <cell r="V81">
            <v>0</v>
          </cell>
          <cell r="W81">
            <v>20153</v>
          </cell>
          <cell r="X81">
            <v>24394.799999999999</v>
          </cell>
          <cell r="Y81">
            <v>1210</v>
          </cell>
          <cell r="Z81">
            <v>68</v>
          </cell>
          <cell r="AA81">
            <v>0</v>
          </cell>
          <cell r="AC81">
            <v>68</v>
          </cell>
          <cell r="AD81">
            <v>63.8</v>
          </cell>
          <cell r="AE81">
            <v>938</v>
          </cell>
          <cell r="AF81">
            <v>68</v>
          </cell>
          <cell r="AI81">
            <v>68</v>
          </cell>
          <cell r="AJ81">
            <v>66.5</v>
          </cell>
          <cell r="AK81">
            <v>978</v>
          </cell>
          <cell r="AL81">
            <v>35783</v>
          </cell>
          <cell r="AM81">
            <v>33644</v>
          </cell>
          <cell r="AN81">
            <v>1660</v>
          </cell>
          <cell r="AO81">
            <v>35304</v>
          </cell>
          <cell r="AP81">
            <v>0</v>
          </cell>
          <cell r="AQ81">
            <v>0</v>
          </cell>
          <cell r="AR81">
            <v>35657</v>
          </cell>
          <cell r="AS81">
            <v>1010</v>
          </cell>
          <cell r="AT81">
            <v>35783</v>
          </cell>
          <cell r="AU81">
            <v>35304</v>
          </cell>
          <cell r="AV81">
            <v>0</v>
          </cell>
          <cell r="AW81">
            <v>35304</v>
          </cell>
          <cell r="AX81">
            <v>0</v>
          </cell>
          <cell r="AY81">
            <v>0</v>
          </cell>
          <cell r="AZ81">
            <v>38092</v>
          </cell>
          <cell r="BA81">
            <v>994</v>
          </cell>
        </row>
        <row r="82">
          <cell r="C82" t="str">
            <v>ดอยเต่า</v>
          </cell>
          <cell r="D82">
            <v>55387</v>
          </cell>
          <cell r="E82">
            <v>52194</v>
          </cell>
          <cell r="F82">
            <v>39912</v>
          </cell>
          <cell r="G82">
            <v>44905</v>
          </cell>
          <cell r="H82">
            <v>9181</v>
          </cell>
          <cell r="I82">
            <v>6028</v>
          </cell>
          <cell r="J82">
            <v>230</v>
          </cell>
          <cell r="K82">
            <v>134</v>
          </cell>
          <cell r="L82">
            <v>50452</v>
          </cell>
          <cell r="M82">
            <v>49997</v>
          </cell>
          <cell r="N82">
            <v>29481</v>
          </cell>
          <cell r="O82">
            <v>0</v>
          </cell>
          <cell r="P82">
            <v>0</v>
          </cell>
          <cell r="Q82">
            <v>29481</v>
          </cell>
          <cell r="R82">
            <v>11484.882</v>
          </cell>
          <cell r="S82">
            <v>390</v>
          </cell>
          <cell r="T82">
            <v>29481</v>
          </cell>
          <cell r="U82">
            <v>0</v>
          </cell>
          <cell r="V82">
            <v>0</v>
          </cell>
          <cell r="W82">
            <v>29481</v>
          </cell>
          <cell r="X82">
            <v>37486.517</v>
          </cell>
          <cell r="Y82">
            <v>1272</v>
          </cell>
          <cell r="Z82">
            <v>82.4</v>
          </cell>
          <cell r="AA82">
            <v>0</v>
          </cell>
          <cell r="AC82">
            <v>82.4</v>
          </cell>
          <cell r="AD82">
            <v>99.5</v>
          </cell>
          <cell r="AE82">
            <v>1208</v>
          </cell>
          <cell r="AF82">
            <v>82.4</v>
          </cell>
          <cell r="AI82">
            <v>82.4</v>
          </cell>
          <cell r="AJ82">
            <v>63.5</v>
          </cell>
          <cell r="AK82">
            <v>771</v>
          </cell>
          <cell r="AL82">
            <v>52146</v>
          </cell>
          <cell r="AM82">
            <v>45971</v>
          </cell>
          <cell r="AN82">
            <v>716</v>
          </cell>
          <cell r="AO82">
            <v>46687</v>
          </cell>
          <cell r="AP82">
            <v>0</v>
          </cell>
          <cell r="AQ82">
            <v>0</v>
          </cell>
          <cell r="AR82">
            <v>54717</v>
          </cell>
          <cell r="AS82">
            <v>1172</v>
          </cell>
          <cell r="AT82">
            <v>52146</v>
          </cell>
          <cell r="AU82">
            <v>46687</v>
          </cell>
          <cell r="AV82">
            <v>2248</v>
          </cell>
          <cell r="AW82">
            <v>48935</v>
          </cell>
          <cell r="AX82">
            <v>0</v>
          </cell>
          <cell r="AY82">
            <v>0</v>
          </cell>
          <cell r="AZ82">
            <v>61218</v>
          </cell>
          <cell r="BA82">
            <v>1251</v>
          </cell>
        </row>
        <row r="83">
          <cell r="C83" t="str">
            <v>เวียงแหง</v>
          </cell>
          <cell r="D83">
            <v>200</v>
          </cell>
          <cell r="E83">
            <v>118</v>
          </cell>
          <cell r="F83">
            <v>200</v>
          </cell>
          <cell r="G83">
            <v>118</v>
          </cell>
          <cell r="H83">
            <v>0</v>
          </cell>
          <cell r="I83">
            <v>118</v>
          </cell>
          <cell r="J83">
            <v>0</v>
          </cell>
          <cell r="K83">
            <v>1000</v>
          </cell>
          <cell r="L83">
            <v>135</v>
          </cell>
          <cell r="M83">
            <v>135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/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AA83">
            <v>0</v>
          </cell>
          <cell r="AE83" t="str">
            <v/>
          </cell>
          <cell r="AF83">
            <v>0</v>
          </cell>
          <cell r="AI83">
            <v>0</v>
          </cell>
          <cell r="AJ83">
            <v>0</v>
          </cell>
          <cell r="AK83" t="str">
            <v/>
          </cell>
          <cell r="AL83">
            <v>115</v>
          </cell>
          <cell r="AM83">
            <v>57</v>
          </cell>
          <cell r="AN83">
            <v>42</v>
          </cell>
          <cell r="AO83">
            <v>99</v>
          </cell>
          <cell r="AP83">
            <v>0</v>
          </cell>
          <cell r="AQ83">
            <v>0</v>
          </cell>
          <cell r="AR83">
            <v>30</v>
          </cell>
          <cell r="AS83">
            <v>300</v>
          </cell>
          <cell r="AT83">
            <v>115</v>
          </cell>
          <cell r="AU83">
            <v>99</v>
          </cell>
          <cell r="AV83">
            <v>16</v>
          </cell>
          <cell r="AW83">
            <v>115</v>
          </cell>
          <cell r="AX83">
            <v>0</v>
          </cell>
          <cell r="AY83">
            <v>0</v>
          </cell>
          <cell r="AZ83">
            <v>40</v>
          </cell>
          <cell r="BA83">
            <v>346</v>
          </cell>
        </row>
        <row r="84">
          <cell r="C84" t="str">
            <v>ไชยปราการ</v>
          </cell>
          <cell r="D84">
            <v>11953</v>
          </cell>
          <cell r="E84">
            <v>11953</v>
          </cell>
          <cell r="F84">
            <v>10853</v>
          </cell>
          <cell r="G84">
            <v>10853</v>
          </cell>
          <cell r="H84">
            <v>7790.5</v>
          </cell>
          <cell r="I84">
            <v>1872.9</v>
          </cell>
          <cell r="J84">
            <v>718</v>
          </cell>
          <cell r="K84">
            <v>173</v>
          </cell>
          <cell r="L84">
            <v>26600</v>
          </cell>
          <cell r="M84">
            <v>26676</v>
          </cell>
          <cell r="N84">
            <v>32606</v>
          </cell>
          <cell r="O84">
            <v>2178</v>
          </cell>
          <cell r="P84">
            <v>0</v>
          </cell>
          <cell r="Q84">
            <v>32606</v>
          </cell>
          <cell r="R84">
            <v>16966.62</v>
          </cell>
          <cell r="S84">
            <v>520</v>
          </cell>
          <cell r="T84">
            <v>34783</v>
          </cell>
          <cell r="U84">
            <v>0</v>
          </cell>
          <cell r="V84">
            <v>0</v>
          </cell>
          <cell r="W84">
            <v>32605</v>
          </cell>
          <cell r="X84">
            <v>13749.12</v>
          </cell>
          <cell r="Y84">
            <v>422</v>
          </cell>
          <cell r="AA84">
            <v>0</v>
          </cell>
          <cell r="AE84" t="str">
            <v/>
          </cell>
          <cell r="AF84">
            <v>0</v>
          </cell>
          <cell r="AI84">
            <v>0</v>
          </cell>
          <cell r="AJ84">
            <v>0</v>
          </cell>
          <cell r="AK84" t="str">
            <v/>
          </cell>
          <cell r="AL84">
            <v>25996</v>
          </cell>
          <cell r="AM84">
            <v>23747</v>
          </cell>
          <cell r="AN84">
            <v>1138</v>
          </cell>
          <cell r="AO84">
            <v>24885</v>
          </cell>
          <cell r="AP84">
            <v>0</v>
          </cell>
          <cell r="AQ84">
            <v>0</v>
          </cell>
          <cell r="AR84">
            <v>11646</v>
          </cell>
          <cell r="AS84">
            <v>468</v>
          </cell>
          <cell r="AT84">
            <v>25996</v>
          </cell>
          <cell r="AU84">
            <v>24885</v>
          </cell>
          <cell r="AV84">
            <v>1111</v>
          </cell>
          <cell r="AW84">
            <v>25996</v>
          </cell>
          <cell r="AX84">
            <v>0</v>
          </cell>
          <cell r="AY84">
            <v>0</v>
          </cell>
          <cell r="AZ84">
            <v>13050</v>
          </cell>
          <cell r="BA84">
            <v>502</v>
          </cell>
        </row>
        <row r="85">
          <cell r="C85" t="str">
            <v>แม่วาง</v>
          </cell>
          <cell r="D85">
            <v>18994</v>
          </cell>
          <cell r="E85">
            <v>18994</v>
          </cell>
          <cell r="F85">
            <v>17587</v>
          </cell>
          <cell r="G85">
            <v>17587</v>
          </cell>
          <cell r="H85">
            <v>14931.272000000001</v>
          </cell>
          <cell r="I85">
            <v>2307</v>
          </cell>
          <cell r="J85">
            <v>849</v>
          </cell>
          <cell r="K85">
            <v>131</v>
          </cell>
          <cell r="L85">
            <v>18356</v>
          </cell>
          <cell r="M85">
            <v>18298</v>
          </cell>
          <cell r="N85">
            <v>6863</v>
          </cell>
          <cell r="O85">
            <v>0</v>
          </cell>
          <cell r="P85">
            <v>0</v>
          </cell>
          <cell r="Q85">
            <v>6863</v>
          </cell>
          <cell r="R85">
            <v>3390.9920000000002</v>
          </cell>
          <cell r="S85">
            <v>494</v>
          </cell>
          <cell r="T85">
            <v>6863</v>
          </cell>
          <cell r="U85">
            <v>0</v>
          </cell>
          <cell r="V85">
            <v>0</v>
          </cell>
          <cell r="W85">
            <v>6863</v>
          </cell>
          <cell r="X85">
            <v>4586.9669999999996</v>
          </cell>
          <cell r="Y85">
            <v>668</v>
          </cell>
          <cell r="AA85">
            <v>0</v>
          </cell>
          <cell r="AE85" t="str">
            <v/>
          </cell>
          <cell r="AF85">
            <v>0</v>
          </cell>
          <cell r="AI85">
            <v>0</v>
          </cell>
          <cell r="AJ85">
            <v>0</v>
          </cell>
          <cell r="AK85" t="str">
            <v/>
          </cell>
          <cell r="AL85">
            <v>18994</v>
          </cell>
          <cell r="AM85">
            <v>16015</v>
          </cell>
          <cell r="AN85">
            <v>1572</v>
          </cell>
          <cell r="AO85">
            <v>17587</v>
          </cell>
          <cell r="AP85">
            <v>0</v>
          </cell>
          <cell r="AQ85">
            <v>0</v>
          </cell>
          <cell r="AR85">
            <v>17710</v>
          </cell>
          <cell r="AS85">
            <v>1007</v>
          </cell>
          <cell r="AT85">
            <v>18994</v>
          </cell>
          <cell r="AU85">
            <v>17587</v>
          </cell>
          <cell r="AV85">
            <v>907</v>
          </cell>
          <cell r="AW85">
            <v>18494</v>
          </cell>
          <cell r="AX85">
            <v>0</v>
          </cell>
          <cell r="AY85">
            <v>0</v>
          </cell>
          <cell r="AZ85">
            <v>19975</v>
          </cell>
          <cell r="BA85">
            <v>1026</v>
          </cell>
        </row>
        <row r="86">
          <cell r="C86" t="str">
            <v>แม่ออน</v>
          </cell>
          <cell r="D86">
            <v>1854</v>
          </cell>
          <cell r="E86">
            <v>1854</v>
          </cell>
          <cell r="F86">
            <v>582</v>
          </cell>
          <cell r="G86">
            <v>582</v>
          </cell>
          <cell r="H86">
            <v>454.55</v>
          </cell>
          <cell r="I86">
            <v>270.8</v>
          </cell>
          <cell r="J86">
            <v>781</v>
          </cell>
          <cell r="K86">
            <v>465</v>
          </cell>
          <cell r="L86">
            <v>2475</v>
          </cell>
          <cell r="M86">
            <v>2475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AA86">
            <v>0</v>
          </cell>
          <cell r="AE86" t="str">
            <v/>
          </cell>
          <cell r="AF86">
            <v>0</v>
          </cell>
          <cell r="AI86">
            <v>0</v>
          </cell>
          <cell r="AJ86">
            <v>0</v>
          </cell>
          <cell r="AK86" t="str">
            <v/>
          </cell>
          <cell r="AL86">
            <v>1842</v>
          </cell>
          <cell r="AM86">
            <v>1550</v>
          </cell>
          <cell r="AN86">
            <v>172</v>
          </cell>
          <cell r="AO86">
            <v>1722</v>
          </cell>
          <cell r="AP86">
            <v>0</v>
          </cell>
          <cell r="AQ86">
            <v>0</v>
          </cell>
          <cell r="AR86">
            <v>913</v>
          </cell>
          <cell r="AS86">
            <v>530</v>
          </cell>
          <cell r="AT86">
            <v>1842</v>
          </cell>
          <cell r="AU86">
            <v>1722</v>
          </cell>
          <cell r="AV86">
            <v>0</v>
          </cell>
          <cell r="AW86">
            <v>1722</v>
          </cell>
          <cell r="AX86">
            <v>0</v>
          </cell>
          <cell r="AY86">
            <v>0</v>
          </cell>
          <cell r="AZ86">
            <v>821</v>
          </cell>
          <cell r="BA86">
            <v>477</v>
          </cell>
        </row>
        <row r="87">
          <cell r="C87" t="str">
            <v>ดอยหล่อ</v>
          </cell>
          <cell r="D87">
            <v>25862</v>
          </cell>
          <cell r="E87">
            <v>22943</v>
          </cell>
          <cell r="F87">
            <v>23381</v>
          </cell>
          <cell r="G87">
            <v>20884</v>
          </cell>
          <cell r="H87">
            <v>16289.52</v>
          </cell>
          <cell r="I87">
            <v>7380</v>
          </cell>
          <cell r="J87">
            <v>697</v>
          </cell>
          <cell r="K87">
            <v>353</v>
          </cell>
          <cell r="L87">
            <v>21700</v>
          </cell>
          <cell r="M87">
            <v>21415</v>
          </cell>
          <cell r="N87">
            <v>5910</v>
          </cell>
          <cell r="O87">
            <v>0</v>
          </cell>
          <cell r="P87">
            <v>0</v>
          </cell>
          <cell r="Q87">
            <v>5910</v>
          </cell>
          <cell r="R87">
            <v>6370.0349999999999</v>
          </cell>
          <cell r="S87">
            <v>1078</v>
          </cell>
          <cell r="T87">
            <v>5910</v>
          </cell>
          <cell r="U87">
            <v>0</v>
          </cell>
          <cell r="V87">
            <v>0</v>
          </cell>
          <cell r="W87">
            <v>5910</v>
          </cell>
          <cell r="X87">
            <v>12159</v>
          </cell>
          <cell r="Y87">
            <v>2057</v>
          </cell>
          <cell r="AA87">
            <v>0</v>
          </cell>
          <cell r="AE87" t="str">
            <v/>
          </cell>
          <cell r="AF87">
            <v>0</v>
          </cell>
          <cell r="AI87">
            <v>0</v>
          </cell>
          <cell r="AJ87">
            <v>0</v>
          </cell>
          <cell r="AK87" t="str">
            <v/>
          </cell>
          <cell r="AL87">
            <v>21362</v>
          </cell>
          <cell r="AM87">
            <v>19111</v>
          </cell>
          <cell r="AN87">
            <v>1176</v>
          </cell>
          <cell r="AO87">
            <v>20287</v>
          </cell>
          <cell r="AP87">
            <v>0</v>
          </cell>
          <cell r="AQ87">
            <v>0</v>
          </cell>
          <cell r="AR87">
            <v>22661</v>
          </cell>
          <cell r="AS87">
            <v>1117</v>
          </cell>
          <cell r="AT87">
            <v>21362</v>
          </cell>
          <cell r="AU87">
            <v>20287</v>
          </cell>
          <cell r="AV87">
            <v>1075</v>
          </cell>
          <cell r="AW87">
            <v>21362</v>
          </cell>
          <cell r="AX87">
            <v>0</v>
          </cell>
          <cell r="AY87">
            <v>0</v>
          </cell>
          <cell r="AZ87">
            <v>25879</v>
          </cell>
          <cell r="BA87">
            <v>1071</v>
          </cell>
        </row>
        <row r="88">
          <cell r="C88" t="str">
            <v>กัลยาณิวัฒนา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 t="str">
            <v/>
          </cell>
          <cell r="K88" t="str">
            <v/>
          </cell>
          <cell r="L88">
            <v>10</v>
          </cell>
          <cell r="M88">
            <v>10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/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AA88">
            <v>0</v>
          </cell>
          <cell r="AE88" t="str">
            <v/>
          </cell>
          <cell r="AF88">
            <v>0</v>
          </cell>
          <cell r="AI88">
            <v>0</v>
          </cell>
          <cell r="AJ88">
            <v>0</v>
          </cell>
          <cell r="AK88" t="str">
            <v/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C89" t="str">
            <v>แม่ฮ่องสอน</v>
          </cell>
          <cell r="D89">
            <v>1023</v>
          </cell>
          <cell r="E89">
            <v>1066.75</v>
          </cell>
          <cell r="F89">
            <v>519.5</v>
          </cell>
          <cell r="G89">
            <v>585.5</v>
          </cell>
          <cell r="H89">
            <v>288.86250000000001</v>
          </cell>
          <cell r="I89">
            <v>24</v>
          </cell>
          <cell r="J89">
            <v>556</v>
          </cell>
          <cell r="K89">
            <v>41</v>
          </cell>
          <cell r="L89">
            <v>1139</v>
          </cell>
          <cell r="M89">
            <v>1125</v>
          </cell>
          <cell r="N89">
            <v>4370</v>
          </cell>
          <cell r="O89">
            <v>0</v>
          </cell>
          <cell r="P89">
            <v>0</v>
          </cell>
          <cell r="Q89">
            <v>4278</v>
          </cell>
          <cell r="R89">
            <v>5448.241</v>
          </cell>
          <cell r="S89">
            <v>1274</v>
          </cell>
          <cell r="T89">
            <v>4370</v>
          </cell>
          <cell r="U89">
            <v>0</v>
          </cell>
          <cell r="V89">
            <v>0</v>
          </cell>
          <cell r="W89">
            <v>4279</v>
          </cell>
          <cell r="X89">
            <v>8577.85</v>
          </cell>
          <cell r="Y89">
            <v>2005</v>
          </cell>
          <cell r="Z89">
            <v>45.6</v>
          </cell>
          <cell r="AA89">
            <v>0</v>
          </cell>
          <cell r="AB89">
            <v>0.16</v>
          </cell>
          <cell r="AC89">
            <v>45.6</v>
          </cell>
          <cell r="AD89">
            <v>27.675999999999998</v>
          </cell>
          <cell r="AE89">
            <v>607</v>
          </cell>
          <cell r="AF89">
            <v>45.44</v>
          </cell>
          <cell r="AG89">
            <v>0</v>
          </cell>
          <cell r="AH89">
            <v>0</v>
          </cell>
          <cell r="AI89">
            <v>45.44</v>
          </cell>
          <cell r="AJ89">
            <v>59.5</v>
          </cell>
          <cell r="AK89">
            <v>1309</v>
          </cell>
          <cell r="AL89">
            <v>1279</v>
          </cell>
          <cell r="AM89">
            <v>751</v>
          </cell>
          <cell r="AN89">
            <v>151</v>
          </cell>
          <cell r="AO89">
            <v>902</v>
          </cell>
          <cell r="AP89">
            <v>0</v>
          </cell>
          <cell r="AQ89">
            <v>15</v>
          </cell>
          <cell r="AR89">
            <v>562</v>
          </cell>
          <cell r="AS89">
            <v>623</v>
          </cell>
          <cell r="AT89">
            <v>1264</v>
          </cell>
          <cell r="AU89">
            <v>887</v>
          </cell>
          <cell r="AV89">
            <v>239</v>
          </cell>
          <cell r="AW89">
            <v>1126</v>
          </cell>
          <cell r="AX89">
            <v>0</v>
          </cell>
          <cell r="AY89">
            <v>0</v>
          </cell>
          <cell r="AZ89">
            <v>725</v>
          </cell>
          <cell r="BA89">
            <v>644</v>
          </cell>
        </row>
        <row r="90">
          <cell r="C90" t="str">
            <v>เมืองแม่ฮ่องสอน</v>
          </cell>
          <cell r="D90">
            <v>139.5</v>
          </cell>
          <cell r="E90">
            <v>139.5</v>
          </cell>
          <cell r="F90">
            <v>103.25</v>
          </cell>
          <cell r="G90">
            <v>103.25</v>
          </cell>
          <cell r="H90">
            <v>46.462499999999999</v>
          </cell>
          <cell r="I90">
            <v>0</v>
          </cell>
          <cell r="J90">
            <v>450</v>
          </cell>
          <cell r="K90">
            <v>0</v>
          </cell>
          <cell r="L90">
            <v>71</v>
          </cell>
          <cell r="M90">
            <v>71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/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>
            <v>0</v>
          </cell>
          <cell r="AA90">
            <v>0</v>
          </cell>
          <cell r="AD90">
            <v>0</v>
          </cell>
          <cell r="AE90" t="str">
            <v/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 t="str">
            <v/>
          </cell>
          <cell r="AL90">
            <v>69</v>
          </cell>
          <cell r="AM90">
            <v>35</v>
          </cell>
          <cell r="AN90">
            <v>13</v>
          </cell>
          <cell r="AO90">
            <v>48</v>
          </cell>
          <cell r="AP90">
            <v>0</v>
          </cell>
          <cell r="AQ90">
            <v>0</v>
          </cell>
          <cell r="AR90">
            <v>10</v>
          </cell>
          <cell r="AS90">
            <v>216</v>
          </cell>
          <cell r="AT90">
            <v>69</v>
          </cell>
          <cell r="AU90">
            <v>48</v>
          </cell>
          <cell r="AV90">
            <v>21</v>
          </cell>
          <cell r="AW90">
            <v>69</v>
          </cell>
          <cell r="AX90">
            <v>0</v>
          </cell>
          <cell r="AY90">
            <v>0</v>
          </cell>
          <cell r="AZ90">
            <v>20</v>
          </cell>
          <cell r="BA90">
            <v>290</v>
          </cell>
        </row>
        <row r="91">
          <cell r="C91" t="str">
            <v>ขุนยวม</v>
          </cell>
          <cell r="D91">
            <v>41.25</v>
          </cell>
          <cell r="E91">
            <v>41.25</v>
          </cell>
          <cell r="F91">
            <v>36.25</v>
          </cell>
          <cell r="G91">
            <v>36.25</v>
          </cell>
          <cell r="H91">
            <v>15</v>
          </cell>
          <cell r="I91">
            <v>18</v>
          </cell>
          <cell r="J91">
            <v>414</v>
          </cell>
          <cell r="K91">
            <v>497</v>
          </cell>
          <cell r="L91">
            <v>23</v>
          </cell>
          <cell r="M91">
            <v>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/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>
            <v>0</v>
          </cell>
          <cell r="AA91">
            <v>0</v>
          </cell>
          <cell r="AD91">
            <v>0</v>
          </cell>
          <cell r="AE91" t="str">
            <v/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 t="str">
            <v/>
          </cell>
          <cell r="AL91">
            <v>37</v>
          </cell>
          <cell r="AM91">
            <v>37</v>
          </cell>
          <cell r="AN91">
            <v>0</v>
          </cell>
          <cell r="AO91">
            <v>37</v>
          </cell>
          <cell r="AP91">
            <v>0</v>
          </cell>
          <cell r="AQ91">
            <v>0</v>
          </cell>
          <cell r="AR91">
            <v>13</v>
          </cell>
          <cell r="AS91">
            <v>350</v>
          </cell>
          <cell r="AT91">
            <v>37</v>
          </cell>
          <cell r="AU91">
            <v>37</v>
          </cell>
          <cell r="AV91">
            <v>0</v>
          </cell>
          <cell r="AW91">
            <v>37</v>
          </cell>
          <cell r="AX91">
            <v>0</v>
          </cell>
          <cell r="AY91">
            <v>0</v>
          </cell>
          <cell r="AZ91">
            <v>14</v>
          </cell>
          <cell r="BA91">
            <v>390</v>
          </cell>
        </row>
        <row r="92">
          <cell r="C92" t="str">
            <v>ปาย</v>
          </cell>
          <cell r="D92">
            <v>216.5</v>
          </cell>
          <cell r="E92">
            <v>216.25</v>
          </cell>
          <cell r="F92">
            <v>50.25</v>
          </cell>
          <cell r="G92">
            <v>60.25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252</v>
          </cell>
          <cell r="M92">
            <v>247</v>
          </cell>
          <cell r="N92">
            <v>176</v>
          </cell>
          <cell r="O92">
            <v>0</v>
          </cell>
          <cell r="P92">
            <v>0</v>
          </cell>
          <cell r="Q92">
            <v>176</v>
          </cell>
          <cell r="R92">
            <v>101.4</v>
          </cell>
          <cell r="S92">
            <v>576</v>
          </cell>
          <cell r="T92">
            <v>176</v>
          </cell>
          <cell r="U92">
            <v>0</v>
          </cell>
          <cell r="V92">
            <v>0</v>
          </cell>
          <cell r="W92">
            <v>176</v>
          </cell>
          <cell r="X92">
            <v>57.3</v>
          </cell>
          <cell r="Y92">
            <v>326</v>
          </cell>
          <cell r="Z92">
            <v>6.1</v>
          </cell>
          <cell r="AA92">
            <v>0</v>
          </cell>
          <cell r="AB92">
            <v>0.16</v>
          </cell>
          <cell r="AC92">
            <v>6.1</v>
          </cell>
          <cell r="AD92">
            <v>0.17599999999999999</v>
          </cell>
          <cell r="AE92">
            <v>29</v>
          </cell>
          <cell r="AF92">
            <v>5.94</v>
          </cell>
          <cell r="AG92">
            <v>0</v>
          </cell>
          <cell r="AH92">
            <v>0</v>
          </cell>
          <cell r="AI92">
            <v>5.94</v>
          </cell>
          <cell r="AJ92">
            <v>3.5</v>
          </cell>
          <cell r="AK92">
            <v>589</v>
          </cell>
          <cell r="AL92">
            <v>216</v>
          </cell>
          <cell r="AM92">
            <v>175</v>
          </cell>
          <cell r="AN92">
            <v>2</v>
          </cell>
          <cell r="AO92">
            <v>177</v>
          </cell>
          <cell r="AP92">
            <v>0</v>
          </cell>
          <cell r="AQ92">
            <v>3</v>
          </cell>
          <cell r="AR92">
            <v>89</v>
          </cell>
          <cell r="AS92">
            <v>503</v>
          </cell>
          <cell r="AT92">
            <v>213</v>
          </cell>
          <cell r="AU92">
            <v>174</v>
          </cell>
          <cell r="AV92">
            <v>39</v>
          </cell>
          <cell r="AW92">
            <v>213</v>
          </cell>
          <cell r="AX92">
            <v>0</v>
          </cell>
          <cell r="AY92">
            <v>0</v>
          </cell>
          <cell r="AZ92">
            <v>124</v>
          </cell>
          <cell r="BA92">
            <v>584</v>
          </cell>
        </row>
        <row r="93">
          <cell r="C93" t="str">
            <v>แม่ลาน้อย</v>
          </cell>
          <cell r="D93">
            <v>115</v>
          </cell>
          <cell r="E93">
            <v>105</v>
          </cell>
          <cell r="F93">
            <v>40</v>
          </cell>
          <cell r="G93">
            <v>40</v>
          </cell>
          <cell r="H93">
            <v>8.5</v>
          </cell>
          <cell r="I93">
            <v>6</v>
          </cell>
          <cell r="J93">
            <v>213</v>
          </cell>
          <cell r="K93">
            <v>150</v>
          </cell>
          <cell r="L93">
            <v>42</v>
          </cell>
          <cell r="M93">
            <v>42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/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>
            <v>0</v>
          </cell>
          <cell r="AA93">
            <v>0</v>
          </cell>
          <cell r="AD93">
            <v>0</v>
          </cell>
          <cell r="AE93" t="str">
            <v/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 t="str">
            <v/>
          </cell>
          <cell r="AL93">
            <v>115</v>
          </cell>
          <cell r="AM93">
            <v>18</v>
          </cell>
          <cell r="AN93">
            <v>22</v>
          </cell>
          <cell r="AO93">
            <v>40</v>
          </cell>
          <cell r="AP93">
            <v>0</v>
          </cell>
          <cell r="AQ93">
            <v>9</v>
          </cell>
          <cell r="AR93">
            <v>10</v>
          </cell>
          <cell r="AS93">
            <v>250</v>
          </cell>
          <cell r="AT93">
            <v>106</v>
          </cell>
          <cell r="AU93">
            <v>31</v>
          </cell>
          <cell r="AV93">
            <v>25</v>
          </cell>
          <cell r="AW93">
            <v>56</v>
          </cell>
          <cell r="AX93">
            <v>0</v>
          </cell>
          <cell r="AY93">
            <v>0</v>
          </cell>
          <cell r="AZ93">
            <v>16</v>
          </cell>
          <cell r="BA93">
            <v>286</v>
          </cell>
        </row>
        <row r="94">
          <cell r="C94" t="str">
            <v>แม่สะเรียง</v>
          </cell>
          <cell r="D94">
            <v>368.75</v>
          </cell>
          <cell r="E94">
            <v>366.75</v>
          </cell>
          <cell r="F94">
            <v>278.75</v>
          </cell>
          <cell r="G94">
            <v>278.75</v>
          </cell>
          <cell r="H94">
            <v>218.9</v>
          </cell>
          <cell r="I94">
            <v>0</v>
          </cell>
          <cell r="J94">
            <v>785</v>
          </cell>
          <cell r="K94">
            <v>0</v>
          </cell>
          <cell r="L94">
            <v>559</v>
          </cell>
          <cell r="M94">
            <v>550</v>
          </cell>
          <cell r="N94">
            <v>4020</v>
          </cell>
          <cell r="O94">
            <v>0</v>
          </cell>
          <cell r="P94">
            <v>0</v>
          </cell>
          <cell r="Q94">
            <v>3939</v>
          </cell>
          <cell r="R94">
            <v>5257.1130000000003</v>
          </cell>
          <cell r="S94">
            <v>1335</v>
          </cell>
          <cell r="T94">
            <v>4020</v>
          </cell>
          <cell r="U94">
            <v>0</v>
          </cell>
          <cell r="V94">
            <v>0</v>
          </cell>
          <cell r="W94">
            <v>3939</v>
          </cell>
          <cell r="X94">
            <v>8516.9330000000009</v>
          </cell>
          <cell r="Y94">
            <v>2162</v>
          </cell>
          <cell r="Z94">
            <v>31</v>
          </cell>
          <cell r="AA94">
            <v>0</v>
          </cell>
          <cell r="AC94">
            <v>31</v>
          </cell>
          <cell r="AD94">
            <v>27</v>
          </cell>
          <cell r="AE94">
            <v>871</v>
          </cell>
          <cell r="AF94">
            <v>31</v>
          </cell>
          <cell r="AG94">
            <v>0</v>
          </cell>
          <cell r="AH94">
            <v>0</v>
          </cell>
          <cell r="AI94">
            <v>31</v>
          </cell>
          <cell r="AJ94">
            <v>49</v>
          </cell>
          <cell r="AK94">
            <v>1581</v>
          </cell>
          <cell r="AL94">
            <v>620</v>
          </cell>
          <cell r="AM94">
            <v>358</v>
          </cell>
          <cell r="AN94">
            <v>79</v>
          </cell>
          <cell r="AO94">
            <v>437</v>
          </cell>
          <cell r="AP94">
            <v>0</v>
          </cell>
          <cell r="AQ94">
            <v>3</v>
          </cell>
          <cell r="AR94">
            <v>380</v>
          </cell>
          <cell r="AS94">
            <v>870</v>
          </cell>
          <cell r="AT94">
            <v>617</v>
          </cell>
          <cell r="AU94">
            <v>434</v>
          </cell>
          <cell r="AV94">
            <v>95</v>
          </cell>
          <cell r="AW94">
            <v>529</v>
          </cell>
          <cell r="AX94">
            <v>0</v>
          </cell>
          <cell r="AY94">
            <v>0</v>
          </cell>
          <cell r="AZ94">
            <v>463</v>
          </cell>
          <cell r="BA94">
            <v>875</v>
          </cell>
        </row>
        <row r="95">
          <cell r="C95" t="str">
            <v>สบเมย</v>
          </cell>
          <cell r="D95">
            <v>70</v>
          </cell>
          <cell r="E95">
            <v>126</v>
          </cell>
          <cell r="F95">
            <v>0</v>
          </cell>
          <cell r="G95">
            <v>56</v>
          </cell>
          <cell r="H95">
            <v>0</v>
          </cell>
          <cell r="I95">
            <v>0</v>
          </cell>
          <cell r="J95" t="str">
            <v/>
          </cell>
          <cell r="K95">
            <v>0</v>
          </cell>
          <cell r="L95">
            <v>136</v>
          </cell>
          <cell r="M95">
            <v>136</v>
          </cell>
          <cell r="N95">
            <v>174</v>
          </cell>
          <cell r="O95">
            <v>0</v>
          </cell>
          <cell r="P95">
            <v>0</v>
          </cell>
          <cell r="Q95">
            <v>163</v>
          </cell>
          <cell r="R95">
            <v>89.727999999999994</v>
          </cell>
          <cell r="S95">
            <v>550</v>
          </cell>
          <cell r="T95">
            <v>174</v>
          </cell>
          <cell r="U95">
            <v>0</v>
          </cell>
          <cell r="V95">
            <v>0</v>
          </cell>
          <cell r="W95">
            <v>164</v>
          </cell>
          <cell r="X95">
            <v>3.617</v>
          </cell>
          <cell r="Y95">
            <v>22</v>
          </cell>
          <cell r="Z95">
            <v>8.5</v>
          </cell>
          <cell r="AA95">
            <v>0</v>
          </cell>
          <cell r="AC95">
            <v>8.5</v>
          </cell>
          <cell r="AD95">
            <v>0.5</v>
          </cell>
          <cell r="AE95">
            <v>59</v>
          </cell>
          <cell r="AF95">
            <v>8.5</v>
          </cell>
          <cell r="AG95">
            <v>0</v>
          </cell>
          <cell r="AH95">
            <v>0</v>
          </cell>
          <cell r="AI95">
            <v>8.5</v>
          </cell>
          <cell r="AJ95">
            <v>7</v>
          </cell>
          <cell r="AK95">
            <v>824</v>
          </cell>
          <cell r="AL95">
            <v>145</v>
          </cell>
          <cell r="AM95">
            <v>94</v>
          </cell>
          <cell r="AN95">
            <v>20</v>
          </cell>
          <cell r="AO95">
            <v>114</v>
          </cell>
          <cell r="AP95">
            <v>0</v>
          </cell>
          <cell r="AQ95">
            <v>0</v>
          </cell>
          <cell r="AR95">
            <v>43</v>
          </cell>
          <cell r="AS95">
            <v>380</v>
          </cell>
          <cell r="AT95">
            <v>145</v>
          </cell>
          <cell r="AU95">
            <v>114</v>
          </cell>
          <cell r="AV95">
            <v>31</v>
          </cell>
          <cell r="AW95">
            <v>145</v>
          </cell>
          <cell r="AX95">
            <v>0</v>
          </cell>
          <cell r="AY95">
            <v>0</v>
          </cell>
          <cell r="AZ95">
            <v>59</v>
          </cell>
          <cell r="BA95">
            <v>410</v>
          </cell>
        </row>
        <row r="96">
          <cell r="C96" t="str">
            <v>ปางมะผ้า</v>
          </cell>
          <cell r="D96">
            <v>72</v>
          </cell>
          <cell r="E96">
            <v>72</v>
          </cell>
          <cell r="F96">
            <v>11</v>
          </cell>
          <cell r="G96">
            <v>11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56</v>
          </cell>
          <cell r="M96">
            <v>56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>
            <v>0</v>
          </cell>
          <cell r="AA96">
            <v>0</v>
          </cell>
          <cell r="AD96">
            <v>0</v>
          </cell>
          <cell r="AE96" t="str">
            <v/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 t="str">
            <v/>
          </cell>
          <cell r="AL96">
            <v>77</v>
          </cell>
          <cell r="AM96">
            <v>34</v>
          </cell>
          <cell r="AN96">
            <v>15</v>
          </cell>
          <cell r="AO96">
            <v>49</v>
          </cell>
          <cell r="AP96">
            <v>0</v>
          </cell>
          <cell r="AQ96">
            <v>0</v>
          </cell>
          <cell r="AR96">
            <v>17</v>
          </cell>
          <cell r="AS96">
            <v>350</v>
          </cell>
          <cell r="AT96">
            <v>77</v>
          </cell>
          <cell r="AU96">
            <v>49</v>
          </cell>
          <cell r="AV96">
            <v>28</v>
          </cell>
          <cell r="AW96">
            <v>77</v>
          </cell>
          <cell r="AX96">
            <v>0</v>
          </cell>
          <cell r="AY96">
            <v>0</v>
          </cell>
          <cell r="AZ96">
            <v>29</v>
          </cell>
          <cell r="BA96">
            <v>377</v>
          </cell>
        </row>
        <row r="97">
          <cell r="C97" t="str">
            <v>ตาก</v>
          </cell>
          <cell r="D97">
            <v>31423.25</v>
          </cell>
          <cell r="E97">
            <v>35587.25</v>
          </cell>
          <cell r="F97">
            <v>18043.5</v>
          </cell>
          <cell r="G97">
            <v>22394.5</v>
          </cell>
          <cell r="H97">
            <v>261.5</v>
          </cell>
          <cell r="I97">
            <v>54.5</v>
          </cell>
          <cell r="J97">
            <v>14</v>
          </cell>
          <cell r="K97">
            <v>2</v>
          </cell>
          <cell r="L97">
            <v>31345.7</v>
          </cell>
          <cell r="M97">
            <v>30201.25</v>
          </cell>
          <cell r="N97">
            <v>51385</v>
          </cell>
          <cell r="O97">
            <v>101</v>
          </cell>
          <cell r="P97">
            <v>84</v>
          </cell>
          <cell r="Q97">
            <v>47995</v>
          </cell>
          <cell r="R97">
            <v>42434.593000000001</v>
          </cell>
          <cell r="S97">
            <v>884</v>
          </cell>
          <cell r="T97">
            <v>51403</v>
          </cell>
          <cell r="U97">
            <v>426</v>
          </cell>
          <cell r="V97">
            <v>7</v>
          </cell>
          <cell r="W97">
            <v>47996</v>
          </cell>
          <cell r="X97">
            <v>69868.001999999993</v>
          </cell>
          <cell r="Y97">
            <v>1456</v>
          </cell>
          <cell r="Z97">
            <v>234.25</v>
          </cell>
          <cell r="AA97">
            <v>0</v>
          </cell>
          <cell r="AB97">
            <v>0</v>
          </cell>
          <cell r="AC97">
            <v>220.25</v>
          </cell>
          <cell r="AD97">
            <v>191.45000000000002</v>
          </cell>
          <cell r="AE97">
            <v>869</v>
          </cell>
          <cell r="AF97">
            <v>234.25</v>
          </cell>
          <cell r="AG97">
            <v>0</v>
          </cell>
          <cell r="AH97">
            <v>0</v>
          </cell>
          <cell r="AI97">
            <v>220.25</v>
          </cell>
          <cell r="AJ97">
            <v>327.95</v>
          </cell>
          <cell r="AK97">
            <v>1489</v>
          </cell>
          <cell r="AL97">
            <v>29991</v>
          </cell>
          <cell r="AM97">
            <v>29727</v>
          </cell>
          <cell r="AN97">
            <v>34</v>
          </cell>
          <cell r="AO97">
            <v>29761</v>
          </cell>
          <cell r="AP97">
            <v>426</v>
          </cell>
          <cell r="AQ97">
            <v>7</v>
          </cell>
          <cell r="AR97">
            <v>20594</v>
          </cell>
          <cell r="AS97">
            <v>692</v>
          </cell>
          <cell r="AT97">
            <v>30410</v>
          </cell>
          <cell r="AU97">
            <v>29754</v>
          </cell>
          <cell r="AV97">
            <v>174</v>
          </cell>
          <cell r="AW97">
            <v>29928</v>
          </cell>
          <cell r="AX97">
            <v>0</v>
          </cell>
          <cell r="AY97">
            <v>0</v>
          </cell>
          <cell r="AZ97">
            <v>20290.580000000002</v>
          </cell>
          <cell r="BA97">
            <v>678</v>
          </cell>
        </row>
        <row r="98">
          <cell r="C98" t="str">
            <v>เมืองตาก</v>
          </cell>
          <cell r="D98">
            <v>4729.5</v>
          </cell>
          <cell r="E98">
            <v>4321.5</v>
          </cell>
          <cell r="F98">
            <v>4529.5</v>
          </cell>
          <cell r="G98">
            <v>4121.5</v>
          </cell>
          <cell r="H98">
            <v>10.5</v>
          </cell>
          <cell r="I98">
            <v>24.5</v>
          </cell>
          <cell r="J98">
            <v>2</v>
          </cell>
          <cell r="K98">
            <v>6</v>
          </cell>
          <cell r="L98">
            <v>4155.8100000000004</v>
          </cell>
          <cell r="M98">
            <v>3714.37</v>
          </cell>
          <cell r="N98">
            <v>6129</v>
          </cell>
          <cell r="O98">
            <v>0</v>
          </cell>
          <cell r="P98">
            <v>0</v>
          </cell>
          <cell r="Q98">
            <v>5758</v>
          </cell>
          <cell r="R98">
            <v>3933.5279999999998</v>
          </cell>
          <cell r="S98">
            <v>683</v>
          </cell>
          <cell r="T98">
            <v>6130</v>
          </cell>
          <cell r="U98">
            <v>27</v>
          </cell>
          <cell r="V98">
            <v>0</v>
          </cell>
          <cell r="W98">
            <v>5759</v>
          </cell>
          <cell r="X98">
            <v>4036.48</v>
          </cell>
          <cell r="Y98">
            <v>701</v>
          </cell>
          <cell r="Z98">
            <v>55.25</v>
          </cell>
          <cell r="AC98">
            <v>51.25</v>
          </cell>
          <cell r="AD98">
            <v>37.700000000000003</v>
          </cell>
          <cell r="AE98">
            <v>736</v>
          </cell>
          <cell r="AF98">
            <v>55.25</v>
          </cell>
          <cell r="AI98">
            <v>51.25</v>
          </cell>
          <cell r="AJ98">
            <v>132.5</v>
          </cell>
          <cell r="AK98">
            <v>2585</v>
          </cell>
          <cell r="AL98">
            <v>3845</v>
          </cell>
          <cell r="AM98">
            <v>3825</v>
          </cell>
          <cell r="AN98">
            <v>0</v>
          </cell>
          <cell r="AO98">
            <v>3825</v>
          </cell>
          <cell r="AP98">
            <v>44</v>
          </cell>
          <cell r="AQ98">
            <v>0</v>
          </cell>
          <cell r="AR98">
            <v>2662</v>
          </cell>
          <cell r="AS98">
            <v>696</v>
          </cell>
          <cell r="AT98">
            <v>3889</v>
          </cell>
          <cell r="AU98">
            <v>3825</v>
          </cell>
          <cell r="AV98">
            <v>0</v>
          </cell>
          <cell r="AW98">
            <v>3825</v>
          </cell>
          <cell r="AX98">
            <v>0</v>
          </cell>
          <cell r="AY98">
            <v>0</v>
          </cell>
          <cell r="AZ98">
            <v>2453</v>
          </cell>
          <cell r="BA98">
            <v>641</v>
          </cell>
        </row>
        <row r="99">
          <cell r="C99" t="str">
            <v>ท่าสองยาง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 t="str">
            <v/>
          </cell>
          <cell r="K99" t="str">
            <v/>
          </cell>
          <cell r="L99">
            <v>5</v>
          </cell>
          <cell r="M99">
            <v>22.13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/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AD99">
            <v>0</v>
          </cell>
          <cell r="AE99" t="str">
            <v/>
          </cell>
          <cell r="AK99" t="str">
            <v/>
          </cell>
          <cell r="AL99">
            <v>22</v>
          </cell>
          <cell r="AM99">
            <v>8</v>
          </cell>
          <cell r="AN99">
            <v>0</v>
          </cell>
          <cell r="AO99">
            <v>8</v>
          </cell>
          <cell r="AP99">
            <v>0</v>
          </cell>
          <cell r="AQ99">
            <v>0</v>
          </cell>
          <cell r="AR99">
            <v>1</v>
          </cell>
          <cell r="AS99">
            <v>163</v>
          </cell>
          <cell r="AT99">
            <v>22</v>
          </cell>
          <cell r="AU99">
            <v>8</v>
          </cell>
          <cell r="AV99">
            <v>14</v>
          </cell>
          <cell r="AW99">
            <v>22</v>
          </cell>
          <cell r="AX99">
            <v>0</v>
          </cell>
          <cell r="AY99">
            <v>0</v>
          </cell>
          <cell r="AZ99">
            <v>1.58</v>
          </cell>
          <cell r="BA99">
            <v>72</v>
          </cell>
        </row>
        <row r="100">
          <cell r="C100" t="str">
            <v>บ้านตาก</v>
          </cell>
          <cell r="D100">
            <v>2782.75</v>
          </cell>
          <cell r="E100">
            <v>2959.75</v>
          </cell>
          <cell r="F100">
            <v>1566</v>
          </cell>
          <cell r="G100">
            <v>1930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2754.85</v>
          </cell>
          <cell r="M100">
            <v>2743.1</v>
          </cell>
          <cell r="N100">
            <v>7214</v>
          </cell>
          <cell r="O100">
            <v>101</v>
          </cell>
          <cell r="P100">
            <v>84</v>
          </cell>
          <cell r="Q100">
            <v>5301</v>
          </cell>
          <cell r="R100">
            <v>4278.0829999999996</v>
          </cell>
          <cell r="S100">
            <v>807</v>
          </cell>
          <cell r="T100">
            <v>7231</v>
          </cell>
          <cell r="U100">
            <v>84</v>
          </cell>
          <cell r="V100">
            <v>7</v>
          </cell>
          <cell r="W100">
            <v>5301</v>
          </cell>
          <cell r="X100">
            <v>9408.2999999999993</v>
          </cell>
          <cell r="Y100">
            <v>1775</v>
          </cell>
          <cell r="Z100">
            <v>47</v>
          </cell>
          <cell r="AC100">
            <v>47</v>
          </cell>
          <cell r="AD100">
            <v>60</v>
          </cell>
          <cell r="AE100">
            <v>1277</v>
          </cell>
          <cell r="AF100">
            <v>47</v>
          </cell>
          <cell r="AI100">
            <v>47</v>
          </cell>
          <cell r="AJ100">
            <v>57</v>
          </cell>
          <cell r="AK100">
            <v>1213</v>
          </cell>
          <cell r="AL100">
            <v>2658</v>
          </cell>
          <cell r="AM100">
            <v>2620</v>
          </cell>
          <cell r="AN100">
            <v>0</v>
          </cell>
          <cell r="AO100">
            <v>2620</v>
          </cell>
          <cell r="AP100">
            <v>25</v>
          </cell>
          <cell r="AQ100">
            <v>7</v>
          </cell>
          <cell r="AR100">
            <v>1415</v>
          </cell>
          <cell r="AS100">
            <v>540</v>
          </cell>
          <cell r="AT100">
            <v>2676</v>
          </cell>
          <cell r="AU100">
            <v>2613</v>
          </cell>
          <cell r="AV100">
            <v>7</v>
          </cell>
          <cell r="AW100">
            <v>2620</v>
          </cell>
          <cell r="AX100">
            <v>0</v>
          </cell>
          <cell r="AY100">
            <v>0</v>
          </cell>
          <cell r="AZ100">
            <v>1480</v>
          </cell>
          <cell r="BA100">
            <v>565</v>
          </cell>
        </row>
        <row r="101">
          <cell r="C101" t="str">
            <v>แม่ระมาด</v>
          </cell>
          <cell r="D101">
            <v>131</v>
          </cell>
          <cell r="E101">
            <v>131</v>
          </cell>
          <cell r="F101">
            <v>123</v>
          </cell>
          <cell r="G101">
            <v>123</v>
          </cell>
          <cell r="H101">
            <v>0</v>
          </cell>
          <cell r="I101">
            <v>30</v>
          </cell>
          <cell r="J101">
            <v>0</v>
          </cell>
          <cell r="K101">
            <v>244</v>
          </cell>
          <cell r="L101">
            <v>48.5</v>
          </cell>
          <cell r="M101">
            <v>63.25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 t="str">
            <v/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AD101">
            <v>0</v>
          </cell>
          <cell r="AE101" t="str">
            <v/>
          </cell>
          <cell r="AK101" t="str">
            <v/>
          </cell>
          <cell r="AL101">
            <v>33</v>
          </cell>
          <cell r="AM101">
            <v>33</v>
          </cell>
          <cell r="AN101">
            <v>0</v>
          </cell>
          <cell r="AO101">
            <v>33</v>
          </cell>
          <cell r="AP101">
            <v>0</v>
          </cell>
          <cell r="AQ101">
            <v>0</v>
          </cell>
          <cell r="AR101">
            <v>7</v>
          </cell>
          <cell r="AS101">
            <v>220</v>
          </cell>
          <cell r="AT101">
            <v>33</v>
          </cell>
          <cell r="AU101">
            <v>33</v>
          </cell>
          <cell r="AV101">
            <v>0</v>
          </cell>
          <cell r="AW101">
            <v>33</v>
          </cell>
          <cell r="AX101">
            <v>0</v>
          </cell>
          <cell r="AY101">
            <v>0</v>
          </cell>
          <cell r="AZ101">
            <v>8</v>
          </cell>
          <cell r="BA101">
            <v>228</v>
          </cell>
        </row>
        <row r="102">
          <cell r="C102" t="str">
            <v>แม่สอด</v>
          </cell>
          <cell r="D102">
            <v>487</v>
          </cell>
          <cell r="E102">
            <v>487</v>
          </cell>
          <cell r="F102">
            <v>311</v>
          </cell>
          <cell r="G102">
            <v>311</v>
          </cell>
          <cell r="H102">
            <v>251</v>
          </cell>
          <cell r="I102">
            <v>0</v>
          </cell>
          <cell r="J102">
            <v>807</v>
          </cell>
          <cell r="K102">
            <v>0</v>
          </cell>
          <cell r="L102">
            <v>105.5</v>
          </cell>
          <cell r="M102">
            <v>141.18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 t="str">
            <v/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AD102">
            <v>0</v>
          </cell>
          <cell r="AE102" t="str">
            <v/>
          </cell>
          <cell r="AK102" t="str">
            <v/>
          </cell>
          <cell r="AL102">
            <v>90</v>
          </cell>
          <cell r="AM102">
            <v>90</v>
          </cell>
          <cell r="AN102">
            <v>0</v>
          </cell>
          <cell r="AO102">
            <v>90</v>
          </cell>
          <cell r="AP102">
            <v>0</v>
          </cell>
          <cell r="AQ102">
            <v>0</v>
          </cell>
          <cell r="AR102">
            <v>16</v>
          </cell>
          <cell r="AS102">
            <v>175</v>
          </cell>
          <cell r="AT102">
            <v>90</v>
          </cell>
          <cell r="AU102">
            <v>90</v>
          </cell>
          <cell r="AV102">
            <v>0</v>
          </cell>
          <cell r="AW102">
            <v>90</v>
          </cell>
          <cell r="AX102">
            <v>0</v>
          </cell>
          <cell r="AY102">
            <v>0</v>
          </cell>
          <cell r="AZ102">
            <v>15</v>
          </cell>
          <cell r="BA102">
            <v>162</v>
          </cell>
        </row>
        <row r="103">
          <cell r="C103" t="str">
            <v>สามเงา</v>
          </cell>
          <cell r="D103">
            <v>7288</v>
          </cell>
          <cell r="E103">
            <v>9288</v>
          </cell>
          <cell r="F103">
            <v>0</v>
          </cell>
          <cell r="G103">
            <v>2000</v>
          </cell>
          <cell r="H103">
            <v>0</v>
          </cell>
          <cell r="I103">
            <v>0</v>
          </cell>
          <cell r="J103" t="str">
            <v/>
          </cell>
          <cell r="K103">
            <v>0</v>
          </cell>
          <cell r="L103">
            <v>8172.95</v>
          </cell>
          <cell r="M103">
            <v>8171.95</v>
          </cell>
          <cell r="N103">
            <v>23206</v>
          </cell>
          <cell r="O103">
            <v>0</v>
          </cell>
          <cell r="P103">
            <v>0</v>
          </cell>
          <cell r="Q103">
            <v>22415</v>
          </cell>
          <cell r="R103">
            <v>26108.542000000001</v>
          </cell>
          <cell r="S103">
            <v>1165</v>
          </cell>
          <cell r="T103">
            <v>23206</v>
          </cell>
          <cell r="U103">
            <v>0</v>
          </cell>
          <cell r="V103">
            <v>0</v>
          </cell>
          <cell r="W103">
            <v>22415</v>
          </cell>
          <cell r="X103">
            <v>41266.457999999999</v>
          </cell>
          <cell r="Y103">
            <v>1841</v>
          </cell>
          <cell r="Z103">
            <v>52</v>
          </cell>
          <cell r="AC103">
            <v>52</v>
          </cell>
          <cell r="AD103">
            <v>51.6</v>
          </cell>
          <cell r="AE103">
            <v>992</v>
          </cell>
          <cell r="AF103">
            <v>52</v>
          </cell>
          <cell r="AI103">
            <v>52</v>
          </cell>
          <cell r="AJ103">
            <v>69.75</v>
          </cell>
          <cell r="AK103">
            <v>1341</v>
          </cell>
          <cell r="AL103">
            <v>7849</v>
          </cell>
          <cell r="AM103">
            <v>7768</v>
          </cell>
          <cell r="AN103">
            <v>0</v>
          </cell>
          <cell r="AO103">
            <v>7768</v>
          </cell>
          <cell r="AP103">
            <v>0</v>
          </cell>
          <cell r="AQ103">
            <v>0</v>
          </cell>
          <cell r="AR103">
            <v>5127</v>
          </cell>
          <cell r="AS103">
            <v>660</v>
          </cell>
          <cell r="AT103">
            <v>7849</v>
          </cell>
          <cell r="AU103">
            <v>7768</v>
          </cell>
          <cell r="AV103">
            <v>10</v>
          </cell>
          <cell r="AW103">
            <v>7778</v>
          </cell>
          <cell r="AX103">
            <v>0</v>
          </cell>
          <cell r="AY103">
            <v>0</v>
          </cell>
          <cell r="AZ103">
            <v>5373</v>
          </cell>
          <cell r="BA103">
            <v>678</v>
          </cell>
        </row>
        <row r="104">
          <cell r="C104" t="str">
            <v>อุ้มผาง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/>
          </cell>
          <cell r="K104" t="str">
            <v/>
          </cell>
          <cell r="L104">
            <v>42.25</v>
          </cell>
          <cell r="M104">
            <v>39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 t="str">
            <v/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AD104">
            <v>0</v>
          </cell>
          <cell r="AE104" t="str">
            <v/>
          </cell>
          <cell r="AK104" t="str">
            <v/>
          </cell>
          <cell r="AL104">
            <v>36</v>
          </cell>
          <cell r="AM104">
            <v>20</v>
          </cell>
          <cell r="AN104">
            <v>14</v>
          </cell>
          <cell r="AO104">
            <v>34</v>
          </cell>
          <cell r="AP104">
            <v>5</v>
          </cell>
          <cell r="AQ104">
            <v>0</v>
          </cell>
          <cell r="AR104">
            <v>9</v>
          </cell>
          <cell r="AS104">
            <v>250</v>
          </cell>
          <cell r="AT104">
            <v>41</v>
          </cell>
          <cell r="AU104">
            <v>34</v>
          </cell>
          <cell r="AV104">
            <v>2</v>
          </cell>
          <cell r="AW104">
            <v>36</v>
          </cell>
          <cell r="AX104">
            <v>0</v>
          </cell>
          <cell r="AY104">
            <v>0</v>
          </cell>
          <cell r="AZ104">
            <v>5</v>
          </cell>
          <cell r="BA104">
            <v>126</v>
          </cell>
        </row>
        <row r="105">
          <cell r="C105" t="str">
            <v>พบพระ</v>
          </cell>
          <cell r="D105">
            <v>134</v>
          </cell>
          <cell r="E105">
            <v>134</v>
          </cell>
          <cell r="F105">
            <v>131</v>
          </cell>
          <cell r="G105">
            <v>131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92.59</v>
          </cell>
          <cell r="M105">
            <v>143.27000000000001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 t="str">
            <v/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AD105">
            <v>0</v>
          </cell>
          <cell r="AE105" t="str">
            <v/>
          </cell>
          <cell r="AK105" t="str">
            <v/>
          </cell>
          <cell r="AL105">
            <v>123</v>
          </cell>
          <cell r="AM105">
            <v>90</v>
          </cell>
          <cell r="AN105">
            <v>11</v>
          </cell>
          <cell r="AO105">
            <v>101</v>
          </cell>
          <cell r="AP105">
            <v>0</v>
          </cell>
          <cell r="AQ105">
            <v>0</v>
          </cell>
          <cell r="AR105">
            <v>18</v>
          </cell>
          <cell r="AS105">
            <v>180</v>
          </cell>
          <cell r="AT105">
            <v>123</v>
          </cell>
          <cell r="AU105">
            <v>101</v>
          </cell>
          <cell r="AV105">
            <v>22</v>
          </cell>
          <cell r="AW105">
            <v>123</v>
          </cell>
          <cell r="AX105">
            <v>0</v>
          </cell>
          <cell r="AY105">
            <v>0</v>
          </cell>
          <cell r="AZ105">
            <v>26</v>
          </cell>
          <cell r="BA105">
            <v>213</v>
          </cell>
        </row>
        <row r="106">
          <cell r="C106" t="str">
            <v>วังเจ้า</v>
          </cell>
          <cell r="D106">
            <v>15871</v>
          </cell>
          <cell r="E106">
            <v>18266</v>
          </cell>
          <cell r="F106">
            <v>11383</v>
          </cell>
          <cell r="G106">
            <v>13778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15968.25</v>
          </cell>
          <cell r="M106">
            <v>15163</v>
          </cell>
          <cell r="N106">
            <v>14836</v>
          </cell>
          <cell r="O106">
            <v>0</v>
          </cell>
          <cell r="P106">
            <v>0</v>
          </cell>
          <cell r="Q106">
            <v>14521</v>
          </cell>
          <cell r="R106">
            <v>8114.44</v>
          </cell>
          <cell r="S106">
            <v>559</v>
          </cell>
          <cell r="T106">
            <v>14836</v>
          </cell>
          <cell r="U106">
            <v>315</v>
          </cell>
          <cell r="V106">
            <v>0</v>
          </cell>
          <cell r="W106">
            <v>14521</v>
          </cell>
          <cell r="X106">
            <v>15156.763999999999</v>
          </cell>
          <cell r="Y106">
            <v>1044</v>
          </cell>
          <cell r="Z106">
            <v>80</v>
          </cell>
          <cell r="AC106">
            <v>70</v>
          </cell>
          <cell r="AD106">
            <v>42.15</v>
          </cell>
          <cell r="AE106">
            <v>602</v>
          </cell>
          <cell r="AF106">
            <v>80</v>
          </cell>
          <cell r="AI106">
            <v>70</v>
          </cell>
          <cell r="AJ106">
            <v>68.7</v>
          </cell>
          <cell r="AK106">
            <v>981</v>
          </cell>
          <cell r="AL106">
            <v>15335</v>
          </cell>
          <cell r="AM106">
            <v>15273</v>
          </cell>
          <cell r="AN106">
            <v>9</v>
          </cell>
          <cell r="AO106">
            <v>15282</v>
          </cell>
          <cell r="AP106">
            <v>352</v>
          </cell>
          <cell r="AQ106">
            <v>0</v>
          </cell>
          <cell r="AR106">
            <v>11339</v>
          </cell>
          <cell r="AS106">
            <v>742</v>
          </cell>
          <cell r="AT106">
            <v>15687</v>
          </cell>
          <cell r="AU106">
            <v>15282</v>
          </cell>
          <cell r="AV106">
            <v>3</v>
          </cell>
          <cell r="AW106">
            <v>15285</v>
          </cell>
          <cell r="AX106">
            <v>0</v>
          </cell>
          <cell r="AY106">
            <v>0</v>
          </cell>
          <cell r="AZ106">
            <v>10929</v>
          </cell>
          <cell r="BA106">
            <v>715</v>
          </cell>
        </row>
        <row r="107">
          <cell r="C107" t="str">
            <v>กำแพงเพชร</v>
          </cell>
          <cell r="D107">
            <v>19536.25</v>
          </cell>
          <cell r="E107">
            <v>13574</v>
          </cell>
          <cell r="F107">
            <v>10973.75</v>
          </cell>
          <cell r="G107">
            <v>11562.75</v>
          </cell>
          <cell r="H107">
            <v>6035.7</v>
          </cell>
          <cell r="I107">
            <v>225.8</v>
          </cell>
          <cell r="J107">
            <v>550</v>
          </cell>
          <cell r="K107">
            <v>20</v>
          </cell>
          <cell r="L107">
            <v>5714</v>
          </cell>
          <cell r="M107">
            <v>6624</v>
          </cell>
          <cell r="N107">
            <v>37342</v>
          </cell>
          <cell r="O107">
            <v>0</v>
          </cell>
          <cell r="P107">
            <v>0</v>
          </cell>
          <cell r="Q107">
            <v>37280</v>
          </cell>
          <cell r="R107">
            <v>22913.4</v>
          </cell>
          <cell r="S107">
            <v>615</v>
          </cell>
          <cell r="T107">
            <v>37342</v>
          </cell>
          <cell r="U107">
            <v>225</v>
          </cell>
          <cell r="V107">
            <v>0</v>
          </cell>
          <cell r="W107">
            <v>37280</v>
          </cell>
          <cell r="X107">
            <v>33501.4</v>
          </cell>
          <cell r="Y107">
            <v>899</v>
          </cell>
          <cell r="Z107">
            <v>187</v>
          </cell>
          <cell r="AA107">
            <v>2.5</v>
          </cell>
          <cell r="AB107">
            <v>5</v>
          </cell>
          <cell r="AC107">
            <v>182</v>
          </cell>
          <cell r="AD107">
            <v>115.5</v>
          </cell>
          <cell r="AE107">
            <v>635</v>
          </cell>
          <cell r="AF107">
            <v>184.5</v>
          </cell>
          <cell r="AG107">
            <v>11</v>
          </cell>
          <cell r="AH107">
            <v>0</v>
          </cell>
          <cell r="AI107">
            <v>177</v>
          </cell>
          <cell r="AJ107">
            <v>124.95</v>
          </cell>
          <cell r="AK107">
            <v>706</v>
          </cell>
          <cell r="AL107">
            <v>13221</v>
          </cell>
          <cell r="AM107">
            <v>11883</v>
          </cell>
          <cell r="AN107">
            <v>588</v>
          </cell>
          <cell r="AO107">
            <v>12471</v>
          </cell>
          <cell r="AP107">
            <v>363</v>
          </cell>
          <cell r="AQ107">
            <v>138</v>
          </cell>
          <cell r="AR107">
            <v>10268</v>
          </cell>
          <cell r="AS107">
            <v>823</v>
          </cell>
          <cell r="AT107">
            <v>13446</v>
          </cell>
          <cell r="AU107">
            <v>12333</v>
          </cell>
          <cell r="AV107">
            <v>161</v>
          </cell>
          <cell r="AW107">
            <v>12494</v>
          </cell>
          <cell r="AX107">
            <v>11</v>
          </cell>
          <cell r="AY107">
            <v>0</v>
          </cell>
          <cell r="AZ107">
            <v>10711</v>
          </cell>
          <cell r="BA107">
            <v>857</v>
          </cell>
        </row>
        <row r="108">
          <cell r="C108" t="str">
            <v>เมืองกำแพงเพชร</v>
          </cell>
          <cell r="D108">
            <v>4984</v>
          </cell>
          <cell r="E108">
            <v>4816</v>
          </cell>
          <cell r="F108">
            <v>3323</v>
          </cell>
          <cell r="G108">
            <v>3829</v>
          </cell>
          <cell r="H108">
            <v>218</v>
          </cell>
          <cell r="I108">
            <v>96.8</v>
          </cell>
          <cell r="J108">
            <v>66</v>
          </cell>
          <cell r="K108">
            <v>25</v>
          </cell>
          <cell r="L108">
            <v>1365</v>
          </cell>
          <cell r="M108">
            <v>1365</v>
          </cell>
          <cell r="N108">
            <v>6062</v>
          </cell>
          <cell r="O108">
            <v>0</v>
          </cell>
          <cell r="P108">
            <v>0</v>
          </cell>
          <cell r="Q108">
            <v>6000</v>
          </cell>
          <cell r="R108">
            <v>2430</v>
          </cell>
          <cell r="S108">
            <v>405</v>
          </cell>
          <cell r="T108">
            <v>6062</v>
          </cell>
          <cell r="U108">
            <v>225</v>
          </cell>
          <cell r="V108">
            <v>0</v>
          </cell>
          <cell r="W108">
            <v>6000</v>
          </cell>
          <cell r="X108">
            <v>3510</v>
          </cell>
          <cell r="Y108">
            <v>585</v>
          </cell>
          <cell r="Z108">
            <v>27</v>
          </cell>
          <cell r="AA108">
            <v>0.5</v>
          </cell>
          <cell r="AB108">
            <v>2.5</v>
          </cell>
          <cell r="AC108">
            <v>22</v>
          </cell>
          <cell r="AD108">
            <v>8.5</v>
          </cell>
          <cell r="AE108">
            <v>386</v>
          </cell>
          <cell r="AF108">
            <v>25</v>
          </cell>
          <cell r="AI108">
            <v>19.5</v>
          </cell>
          <cell r="AJ108">
            <v>14.75</v>
          </cell>
          <cell r="AK108">
            <v>756</v>
          </cell>
          <cell r="AL108">
            <v>3978</v>
          </cell>
          <cell r="AM108">
            <v>3565</v>
          </cell>
          <cell r="AN108">
            <v>215</v>
          </cell>
          <cell r="AO108">
            <v>3780</v>
          </cell>
          <cell r="AP108">
            <v>225</v>
          </cell>
          <cell r="AQ108">
            <v>127</v>
          </cell>
          <cell r="AR108">
            <v>2472</v>
          </cell>
          <cell r="AS108">
            <v>654</v>
          </cell>
          <cell r="AT108">
            <v>4076</v>
          </cell>
          <cell r="AU108">
            <v>3653</v>
          </cell>
          <cell r="AV108">
            <v>115</v>
          </cell>
          <cell r="AW108">
            <v>3768</v>
          </cell>
          <cell r="AX108">
            <v>0</v>
          </cell>
          <cell r="AY108">
            <v>0</v>
          </cell>
          <cell r="AZ108">
            <v>2532</v>
          </cell>
          <cell r="BA108">
            <v>672</v>
          </cell>
        </row>
        <row r="109">
          <cell r="C109" t="str">
            <v>ขาณุวรลักษบุรี</v>
          </cell>
          <cell r="D109">
            <v>466</v>
          </cell>
          <cell r="E109">
            <v>378</v>
          </cell>
          <cell r="F109">
            <v>232</v>
          </cell>
          <cell r="G109">
            <v>231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206</v>
          </cell>
          <cell r="M109">
            <v>206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/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AE109" t="str">
            <v/>
          </cell>
          <cell r="AK109" t="str">
            <v/>
          </cell>
          <cell r="AL109">
            <v>351</v>
          </cell>
          <cell r="AM109">
            <v>142</v>
          </cell>
          <cell r="AN109">
            <v>0</v>
          </cell>
          <cell r="AO109">
            <v>142</v>
          </cell>
          <cell r="AP109">
            <v>116</v>
          </cell>
          <cell r="AQ109">
            <v>0</v>
          </cell>
          <cell r="AR109">
            <v>77</v>
          </cell>
          <cell r="AS109">
            <v>545</v>
          </cell>
          <cell r="AT109">
            <v>467</v>
          </cell>
          <cell r="AU109">
            <v>142</v>
          </cell>
          <cell r="AV109">
            <v>0</v>
          </cell>
          <cell r="AW109">
            <v>142</v>
          </cell>
          <cell r="AX109">
            <v>0</v>
          </cell>
          <cell r="AY109">
            <v>0</v>
          </cell>
          <cell r="AZ109">
            <v>70</v>
          </cell>
          <cell r="BA109">
            <v>494</v>
          </cell>
        </row>
        <row r="110">
          <cell r="C110" t="str">
            <v>คลองขลุง</v>
          </cell>
          <cell r="D110">
            <v>92</v>
          </cell>
          <cell r="E110">
            <v>92</v>
          </cell>
          <cell r="F110">
            <v>18</v>
          </cell>
          <cell r="G110">
            <v>18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54</v>
          </cell>
          <cell r="M110">
            <v>54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/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AE110" t="str">
            <v/>
          </cell>
          <cell r="AK110" t="str">
            <v/>
          </cell>
          <cell r="AL110">
            <v>48</v>
          </cell>
          <cell r="AM110">
            <v>48</v>
          </cell>
          <cell r="AN110">
            <v>0</v>
          </cell>
          <cell r="AO110">
            <v>48</v>
          </cell>
          <cell r="AP110">
            <v>0</v>
          </cell>
          <cell r="AQ110">
            <v>0</v>
          </cell>
          <cell r="AR110">
            <v>34</v>
          </cell>
          <cell r="AS110">
            <v>704</v>
          </cell>
          <cell r="AT110">
            <v>48</v>
          </cell>
          <cell r="AU110">
            <v>48</v>
          </cell>
          <cell r="AV110">
            <v>0</v>
          </cell>
          <cell r="AW110">
            <v>48</v>
          </cell>
          <cell r="AX110">
            <v>0</v>
          </cell>
          <cell r="AY110">
            <v>0</v>
          </cell>
          <cell r="AZ110">
            <v>33</v>
          </cell>
          <cell r="BA110">
            <v>694</v>
          </cell>
        </row>
        <row r="111">
          <cell r="C111" t="str">
            <v>พรานกระต่าย</v>
          </cell>
          <cell r="D111">
            <v>57</v>
          </cell>
          <cell r="E111">
            <v>87</v>
          </cell>
          <cell r="F111">
            <v>23</v>
          </cell>
          <cell r="G111">
            <v>18</v>
          </cell>
          <cell r="H111">
            <v>0</v>
          </cell>
          <cell r="I111">
            <v>17</v>
          </cell>
          <cell r="J111">
            <v>0</v>
          </cell>
          <cell r="K111">
            <v>944</v>
          </cell>
          <cell r="L111">
            <v>75</v>
          </cell>
          <cell r="M111">
            <v>75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/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AE111" t="str">
            <v/>
          </cell>
          <cell r="AK111" t="str">
            <v/>
          </cell>
          <cell r="AL111">
            <v>116</v>
          </cell>
          <cell r="AM111">
            <v>116</v>
          </cell>
          <cell r="AN111">
            <v>0</v>
          </cell>
          <cell r="AO111">
            <v>116</v>
          </cell>
          <cell r="AP111">
            <v>0</v>
          </cell>
          <cell r="AQ111">
            <v>8</v>
          </cell>
          <cell r="AR111">
            <v>62</v>
          </cell>
          <cell r="AS111">
            <v>535</v>
          </cell>
          <cell r="AT111">
            <v>108</v>
          </cell>
          <cell r="AU111">
            <v>108</v>
          </cell>
          <cell r="AV111">
            <v>0</v>
          </cell>
          <cell r="AW111">
            <v>108</v>
          </cell>
          <cell r="AX111">
            <v>0</v>
          </cell>
          <cell r="AY111">
            <v>0</v>
          </cell>
          <cell r="AZ111">
            <v>62</v>
          </cell>
          <cell r="BA111">
            <v>577</v>
          </cell>
        </row>
        <row r="112">
          <cell r="C112" t="str">
            <v>ไทรงาม</v>
          </cell>
          <cell r="D112">
            <v>533</v>
          </cell>
          <cell r="E112">
            <v>533</v>
          </cell>
          <cell r="F112">
            <v>483</v>
          </cell>
          <cell r="G112">
            <v>483</v>
          </cell>
          <cell r="H112">
            <v>266.39999999999998</v>
          </cell>
          <cell r="I112">
            <v>89.5</v>
          </cell>
          <cell r="J112">
            <v>552</v>
          </cell>
          <cell r="K112">
            <v>185</v>
          </cell>
          <cell r="L112">
            <v>753</v>
          </cell>
          <cell r="M112">
            <v>753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/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AE112" t="str">
            <v/>
          </cell>
          <cell r="AK112" t="str">
            <v/>
          </cell>
          <cell r="AL112">
            <v>621</v>
          </cell>
          <cell r="AM112">
            <v>426</v>
          </cell>
          <cell r="AN112">
            <v>195</v>
          </cell>
          <cell r="AO112">
            <v>621</v>
          </cell>
          <cell r="AP112">
            <v>10</v>
          </cell>
          <cell r="AQ112">
            <v>0</v>
          </cell>
          <cell r="AR112">
            <v>694</v>
          </cell>
          <cell r="AS112">
            <v>1117</v>
          </cell>
          <cell r="AT112">
            <v>631</v>
          </cell>
          <cell r="AU112">
            <v>621</v>
          </cell>
          <cell r="AV112">
            <v>0</v>
          </cell>
          <cell r="AW112">
            <v>621</v>
          </cell>
          <cell r="AX112">
            <v>0</v>
          </cell>
          <cell r="AY112">
            <v>0</v>
          </cell>
          <cell r="AZ112">
            <v>756</v>
          </cell>
          <cell r="BA112">
            <v>1218</v>
          </cell>
        </row>
        <row r="113">
          <cell r="C113" t="str">
            <v>คลองลาน</v>
          </cell>
          <cell r="D113">
            <v>958</v>
          </cell>
          <cell r="E113">
            <v>958</v>
          </cell>
          <cell r="F113">
            <v>467</v>
          </cell>
          <cell r="G113">
            <v>467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929</v>
          </cell>
          <cell r="M113">
            <v>929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 t="str">
            <v/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>
            <v>46</v>
          </cell>
          <cell r="AA113">
            <v>0</v>
          </cell>
          <cell r="AB113">
            <v>1</v>
          </cell>
          <cell r="AC113">
            <v>46</v>
          </cell>
          <cell r="AD113">
            <v>26</v>
          </cell>
          <cell r="AE113">
            <v>565</v>
          </cell>
          <cell r="AF113">
            <v>45</v>
          </cell>
          <cell r="AG113">
            <v>1</v>
          </cell>
          <cell r="AI113">
            <v>45</v>
          </cell>
          <cell r="AJ113">
            <v>45.2</v>
          </cell>
          <cell r="AK113">
            <v>1004</v>
          </cell>
          <cell r="AL113">
            <v>2227</v>
          </cell>
          <cell r="AM113">
            <v>2174</v>
          </cell>
          <cell r="AN113">
            <v>24</v>
          </cell>
          <cell r="AO113">
            <v>2198</v>
          </cell>
          <cell r="AP113">
            <v>0</v>
          </cell>
          <cell r="AQ113">
            <v>1</v>
          </cell>
          <cell r="AR113">
            <v>2635</v>
          </cell>
          <cell r="AS113">
            <v>1199</v>
          </cell>
          <cell r="AT113">
            <v>2226</v>
          </cell>
          <cell r="AU113">
            <v>2197</v>
          </cell>
          <cell r="AV113">
            <v>29</v>
          </cell>
          <cell r="AW113">
            <v>2226</v>
          </cell>
          <cell r="AX113">
            <v>1</v>
          </cell>
          <cell r="AY113">
            <v>0</v>
          </cell>
          <cell r="AZ113">
            <v>3012</v>
          </cell>
          <cell r="BA113">
            <v>1353</v>
          </cell>
        </row>
        <row r="114">
          <cell r="C114" t="str">
            <v>ลานกระบือ</v>
          </cell>
          <cell r="D114">
            <v>123</v>
          </cell>
          <cell r="E114">
            <v>123</v>
          </cell>
          <cell r="F114">
            <v>92</v>
          </cell>
          <cell r="G114">
            <v>92</v>
          </cell>
          <cell r="H114">
            <v>78</v>
          </cell>
          <cell r="I114">
            <v>22.5</v>
          </cell>
          <cell r="J114">
            <v>848</v>
          </cell>
          <cell r="K114">
            <v>245</v>
          </cell>
          <cell r="L114">
            <v>172</v>
          </cell>
          <cell r="M114">
            <v>172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 t="str">
            <v/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AE114" t="str">
            <v/>
          </cell>
          <cell r="AK114" t="str">
            <v/>
          </cell>
          <cell r="AL114">
            <v>240</v>
          </cell>
          <cell r="AM114">
            <v>240</v>
          </cell>
          <cell r="AN114">
            <v>0</v>
          </cell>
          <cell r="AO114">
            <v>240</v>
          </cell>
          <cell r="AP114">
            <v>10</v>
          </cell>
          <cell r="AQ114">
            <v>0</v>
          </cell>
          <cell r="AR114">
            <v>155</v>
          </cell>
          <cell r="AS114">
            <v>645</v>
          </cell>
          <cell r="AT114">
            <v>250</v>
          </cell>
          <cell r="AU114">
            <v>240</v>
          </cell>
          <cell r="AV114">
            <v>0</v>
          </cell>
          <cell r="AW114">
            <v>240</v>
          </cell>
          <cell r="AX114">
            <v>0</v>
          </cell>
          <cell r="AY114">
            <v>0</v>
          </cell>
          <cell r="AZ114">
            <v>158</v>
          </cell>
          <cell r="BA114">
            <v>658</v>
          </cell>
        </row>
        <row r="115">
          <cell r="C115" t="str">
            <v>ทรายทองวัฒนา</v>
          </cell>
          <cell r="D115">
            <v>80</v>
          </cell>
          <cell r="E115">
            <v>139</v>
          </cell>
          <cell r="F115">
            <v>74</v>
          </cell>
          <cell r="G115">
            <v>74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98</v>
          </cell>
          <cell r="M115">
            <v>98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 t="str">
            <v/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AE115" t="str">
            <v/>
          </cell>
          <cell r="AK115" t="str">
            <v/>
          </cell>
          <cell r="AL115">
            <v>275</v>
          </cell>
          <cell r="AM115">
            <v>275</v>
          </cell>
          <cell r="AN115">
            <v>0</v>
          </cell>
          <cell r="AO115">
            <v>275</v>
          </cell>
          <cell r="AP115">
            <v>0</v>
          </cell>
          <cell r="AQ115">
            <v>0</v>
          </cell>
          <cell r="AR115">
            <v>263</v>
          </cell>
          <cell r="AS115">
            <v>958</v>
          </cell>
          <cell r="AT115">
            <v>275</v>
          </cell>
          <cell r="AU115">
            <v>275</v>
          </cell>
          <cell r="AV115">
            <v>0</v>
          </cell>
          <cell r="AW115">
            <v>275</v>
          </cell>
          <cell r="AX115">
            <v>0</v>
          </cell>
          <cell r="AY115">
            <v>0</v>
          </cell>
          <cell r="AZ115">
            <v>290</v>
          </cell>
          <cell r="BA115">
            <v>1056</v>
          </cell>
        </row>
        <row r="116">
          <cell r="C116" t="str">
            <v>ปางศิลาทอง</v>
          </cell>
          <cell r="D116">
            <v>605</v>
          </cell>
          <cell r="E116">
            <v>620</v>
          </cell>
          <cell r="F116">
            <v>570</v>
          </cell>
          <cell r="G116">
            <v>565</v>
          </cell>
          <cell r="H116">
            <v>137.30000000000001</v>
          </cell>
          <cell r="I116">
            <v>0</v>
          </cell>
          <cell r="J116">
            <v>241</v>
          </cell>
          <cell r="K116">
            <v>0</v>
          </cell>
          <cell r="L116">
            <v>190</v>
          </cell>
          <cell r="M116">
            <v>190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 t="str">
            <v/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AE116" t="str">
            <v/>
          </cell>
          <cell r="AK116" t="str">
            <v/>
          </cell>
          <cell r="AL116">
            <v>570</v>
          </cell>
          <cell r="AM116">
            <v>539</v>
          </cell>
          <cell r="AN116">
            <v>1</v>
          </cell>
          <cell r="AO116">
            <v>540</v>
          </cell>
          <cell r="AP116">
            <v>0</v>
          </cell>
          <cell r="AQ116">
            <v>0</v>
          </cell>
          <cell r="AR116">
            <v>307</v>
          </cell>
          <cell r="AS116">
            <v>569</v>
          </cell>
          <cell r="AT116">
            <v>570</v>
          </cell>
          <cell r="AU116">
            <v>540</v>
          </cell>
          <cell r="AV116">
            <v>8</v>
          </cell>
          <cell r="AW116">
            <v>548</v>
          </cell>
          <cell r="AX116">
            <v>0</v>
          </cell>
          <cell r="AY116">
            <v>0</v>
          </cell>
          <cell r="AZ116">
            <v>286</v>
          </cell>
          <cell r="BA116">
            <v>521</v>
          </cell>
        </row>
        <row r="117">
          <cell r="C117" t="str">
            <v>บึงสามัคคี</v>
          </cell>
          <cell r="D117">
            <v>119</v>
          </cell>
          <cell r="E117">
            <v>119</v>
          </cell>
          <cell r="F117">
            <v>108.5</v>
          </cell>
          <cell r="G117">
            <v>108.5</v>
          </cell>
          <cell r="H117">
            <v>45</v>
          </cell>
          <cell r="I117">
            <v>0</v>
          </cell>
          <cell r="J117">
            <v>415</v>
          </cell>
          <cell r="K117">
            <v>0</v>
          </cell>
          <cell r="L117">
            <v>99</v>
          </cell>
          <cell r="M117">
            <v>99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 t="str">
            <v/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AE117" t="str">
            <v/>
          </cell>
          <cell r="AK117" t="str">
            <v/>
          </cell>
          <cell r="AL117">
            <v>120</v>
          </cell>
          <cell r="AM117">
            <v>111</v>
          </cell>
          <cell r="AN117">
            <v>0</v>
          </cell>
          <cell r="AO117">
            <v>111</v>
          </cell>
          <cell r="AP117">
            <v>0</v>
          </cell>
          <cell r="AQ117">
            <v>0</v>
          </cell>
          <cell r="AR117">
            <v>89</v>
          </cell>
          <cell r="AS117">
            <v>802</v>
          </cell>
          <cell r="AT117">
            <v>120</v>
          </cell>
          <cell r="AU117">
            <v>111</v>
          </cell>
          <cell r="AV117">
            <v>9</v>
          </cell>
          <cell r="AW117">
            <v>120</v>
          </cell>
          <cell r="AX117">
            <v>0</v>
          </cell>
          <cell r="AY117">
            <v>0</v>
          </cell>
          <cell r="AZ117">
            <v>95</v>
          </cell>
          <cell r="BA117">
            <v>789</v>
          </cell>
        </row>
        <row r="118">
          <cell r="C118" t="str">
            <v>โกสัมพีนคร</v>
          </cell>
          <cell r="D118">
            <v>11519.25</v>
          </cell>
          <cell r="E118">
            <v>5709</v>
          </cell>
          <cell r="F118">
            <v>5583.25</v>
          </cell>
          <cell r="G118">
            <v>5677.25</v>
          </cell>
          <cell r="H118">
            <v>5291</v>
          </cell>
          <cell r="I118">
            <v>0</v>
          </cell>
          <cell r="J118">
            <v>948</v>
          </cell>
          <cell r="K118">
            <v>0</v>
          </cell>
          <cell r="L118">
            <v>1773</v>
          </cell>
          <cell r="M118">
            <v>2683</v>
          </cell>
          <cell r="N118">
            <v>31280</v>
          </cell>
          <cell r="O118">
            <v>0</v>
          </cell>
          <cell r="P118">
            <v>0</v>
          </cell>
          <cell r="Q118">
            <v>31280</v>
          </cell>
          <cell r="R118">
            <v>20483.400000000001</v>
          </cell>
          <cell r="S118">
            <v>655</v>
          </cell>
          <cell r="T118">
            <v>31280</v>
          </cell>
          <cell r="U118">
            <v>0</v>
          </cell>
          <cell r="V118">
            <v>0</v>
          </cell>
          <cell r="W118">
            <v>31280</v>
          </cell>
          <cell r="X118">
            <v>29991.4</v>
          </cell>
          <cell r="Y118">
            <v>959</v>
          </cell>
          <cell r="Z118">
            <v>114</v>
          </cell>
          <cell r="AA118">
            <v>2</v>
          </cell>
          <cell r="AB118">
            <v>1.5</v>
          </cell>
          <cell r="AC118">
            <v>114</v>
          </cell>
          <cell r="AD118">
            <v>81</v>
          </cell>
          <cell r="AE118">
            <v>711</v>
          </cell>
          <cell r="AF118">
            <v>114.5</v>
          </cell>
          <cell r="AG118">
            <v>10</v>
          </cell>
          <cell r="AI118">
            <v>112.5</v>
          </cell>
          <cell r="AJ118">
            <v>65</v>
          </cell>
          <cell r="AK118">
            <v>578</v>
          </cell>
          <cell r="AL118">
            <v>4675</v>
          </cell>
          <cell r="AM118">
            <v>4247</v>
          </cell>
          <cell r="AN118">
            <v>153</v>
          </cell>
          <cell r="AO118">
            <v>4400</v>
          </cell>
          <cell r="AP118">
            <v>2</v>
          </cell>
          <cell r="AQ118">
            <v>2</v>
          </cell>
          <cell r="AR118">
            <v>3480</v>
          </cell>
          <cell r="AS118">
            <v>791</v>
          </cell>
          <cell r="AT118">
            <v>4675</v>
          </cell>
          <cell r="AU118">
            <v>4398</v>
          </cell>
          <cell r="AV118">
            <v>0</v>
          </cell>
          <cell r="AW118">
            <v>4398</v>
          </cell>
          <cell r="AX118">
            <v>10</v>
          </cell>
          <cell r="AY118">
            <v>0</v>
          </cell>
          <cell r="AZ118">
            <v>3417</v>
          </cell>
          <cell r="BA118">
            <v>777</v>
          </cell>
        </row>
        <row r="119">
          <cell r="C119" t="str">
            <v>สุโขทัย</v>
          </cell>
          <cell r="D119">
            <v>2090</v>
          </cell>
          <cell r="E119">
            <v>1991</v>
          </cell>
          <cell r="F119">
            <v>1397</v>
          </cell>
          <cell r="G119">
            <v>1550</v>
          </cell>
          <cell r="H119">
            <v>727.73</v>
          </cell>
          <cell r="I119">
            <v>294.36100000000005</v>
          </cell>
          <cell r="J119">
            <v>521</v>
          </cell>
          <cell r="K119">
            <v>190</v>
          </cell>
          <cell r="L119">
            <v>1895.75</v>
          </cell>
          <cell r="M119">
            <v>2001.75</v>
          </cell>
          <cell r="N119">
            <v>1504</v>
          </cell>
          <cell r="O119">
            <v>0</v>
          </cell>
          <cell r="P119">
            <v>16</v>
          </cell>
          <cell r="Q119">
            <v>677</v>
          </cell>
          <cell r="R119">
            <v>56.578000000000003</v>
          </cell>
          <cell r="S119">
            <v>84</v>
          </cell>
          <cell r="T119">
            <v>1488</v>
          </cell>
          <cell r="U119">
            <v>0</v>
          </cell>
          <cell r="V119">
            <v>0</v>
          </cell>
          <cell r="W119">
            <v>676</v>
          </cell>
          <cell r="X119">
            <v>199.762</v>
          </cell>
          <cell r="Y119">
            <v>296</v>
          </cell>
          <cell r="Z119">
            <v>40.47</v>
          </cell>
          <cell r="AA119">
            <v>0</v>
          </cell>
          <cell r="AB119">
            <v>0.5</v>
          </cell>
          <cell r="AC119">
            <v>34.65</v>
          </cell>
          <cell r="AD119">
            <v>2</v>
          </cell>
          <cell r="AE119">
            <v>58</v>
          </cell>
          <cell r="AF119">
            <v>39.97</v>
          </cell>
          <cell r="AG119">
            <v>0</v>
          </cell>
          <cell r="AH119">
            <v>0</v>
          </cell>
          <cell r="AI119">
            <v>34.15</v>
          </cell>
          <cell r="AJ119">
            <v>14</v>
          </cell>
          <cell r="AK119">
            <v>410</v>
          </cell>
          <cell r="AL119">
            <v>1545</v>
          </cell>
          <cell r="AM119">
            <v>1251</v>
          </cell>
          <cell r="AN119">
            <v>180</v>
          </cell>
          <cell r="AO119">
            <v>1431</v>
          </cell>
          <cell r="AP119">
            <v>75</v>
          </cell>
          <cell r="AQ119">
            <v>120</v>
          </cell>
          <cell r="AR119">
            <v>555</v>
          </cell>
          <cell r="AS119">
            <v>388</v>
          </cell>
          <cell r="AT119">
            <v>1500</v>
          </cell>
          <cell r="AU119">
            <v>1311</v>
          </cell>
          <cell r="AV119">
            <v>74</v>
          </cell>
          <cell r="AW119">
            <v>1385</v>
          </cell>
          <cell r="AX119">
            <v>0</v>
          </cell>
          <cell r="AY119">
            <v>0</v>
          </cell>
          <cell r="AZ119">
            <v>632.65</v>
          </cell>
          <cell r="BA119">
            <v>457</v>
          </cell>
        </row>
        <row r="120">
          <cell r="C120" t="str">
            <v>เมืองสุโขทัย</v>
          </cell>
          <cell r="D120">
            <v>8</v>
          </cell>
          <cell r="E120">
            <v>14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5.75</v>
          </cell>
          <cell r="M120">
            <v>2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/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>
            <v>0</v>
          </cell>
          <cell r="AC120">
            <v>0</v>
          </cell>
          <cell r="AD120">
            <v>0</v>
          </cell>
          <cell r="AE120" t="str">
            <v/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 t="str">
            <v/>
          </cell>
          <cell r="AL120">
            <v>6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12</v>
          </cell>
          <cell r="AU120">
            <v>0</v>
          </cell>
          <cell r="AV120">
            <v>6</v>
          </cell>
          <cell r="AW120">
            <v>6</v>
          </cell>
          <cell r="AX120">
            <v>0</v>
          </cell>
          <cell r="AY120">
            <v>0</v>
          </cell>
          <cell r="AZ120">
            <v>1.5</v>
          </cell>
          <cell r="BA120">
            <v>250</v>
          </cell>
        </row>
        <row r="121">
          <cell r="C121" t="str">
            <v>กงไกรลาศ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/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>
            <v>0</v>
          </cell>
          <cell r="AC121">
            <v>0</v>
          </cell>
          <cell r="AD121">
            <v>0</v>
          </cell>
          <cell r="AE121" t="str">
            <v/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 t="str">
            <v/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C122" t="str">
            <v>คีรีมาศ</v>
          </cell>
          <cell r="D122">
            <v>50</v>
          </cell>
          <cell r="E122">
            <v>52</v>
          </cell>
          <cell r="F122">
            <v>20</v>
          </cell>
          <cell r="G122">
            <v>25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26</v>
          </cell>
          <cell r="M122">
            <v>40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/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>
            <v>0</v>
          </cell>
          <cell r="AC122">
            <v>0</v>
          </cell>
          <cell r="AD122">
            <v>0</v>
          </cell>
          <cell r="AE122" t="str">
            <v/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 t="str">
            <v/>
          </cell>
          <cell r="AL122">
            <v>30</v>
          </cell>
          <cell r="AM122">
            <v>20</v>
          </cell>
          <cell r="AN122">
            <v>0</v>
          </cell>
          <cell r="AO122">
            <v>20</v>
          </cell>
          <cell r="AP122">
            <v>19</v>
          </cell>
          <cell r="AQ122">
            <v>6</v>
          </cell>
          <cell r="AR122">
            <v>7</v>
          </cell>
          <cell r="AS122">
            <v>350</v>
          </cell>
          <cell r="AT122">
            <v>43</v>
          </cell>
          <cell r="AU122">
            <v>14</v>
          </cell>
          <cell r="AV122">
            <v>10</v>
          </cell>
          <cell r="AW122">
            <v>24</v>
          </cell>
          <cell r="AX122">
            <v>0</v>
          </cell>
          <cell r="AY122">
            <v>0</v>
          </cell>
          <cell r="AZ122">
            <v>9</v>
          </cell>
          <cell r="BA122">
            <v>371</v>
          </cell>
        </row>
        <row r="123">
          <cell r="C123" t="str">
            <v>ทุ่งเสลี่ยม</v>
          </cell>
          <cell r="D123">
            <v>983</v>
          </cell>
          <cell r="E123">
            <v>892</v>
          </cell>
          <cell r="F123">
            <v>806</v>
          </cell>
          <cell r="G123">
            <v>877</v>
          </cell>
          <cell r="H123">
            <v>727.53</v>
          </cell>
          <cell r="I123">
            <v>259.16000000000003</v>
          </cell>
          <cell r="J123">
            <v>903</v>
          </cell>
          <cell r="K123">
            <v>296</v>
          </cell>
          <cell r="L123">
            <v>1304</v>
          </cell>
          <cell r="M123">
            <v>1153.5</v>
          </cell>
          <cell r="N123">
            <v>1298</v>
          </cell>
          <cell r="O123">
            <v>0</v>
          </cell>
          <cell r="P123">
            <v>0</v>
          </cell>
          <cell r="Q123">
            <v>594</v>
          </cell>
          <cell r="R123">
            <v>53.405000000000001</v>
          </cell>
          <cell r="S123">
            <v>90</v>
          </cell>
          <cell r="T123">
            <v>1298</v>
          </cell>
          <cell r="U123">
            <v>0</v>
          </cell>
          <cell r="V123">
            <v>0</v>
          </cell>
          <cell r="W123">
            <v>594</v>
          </cell>
          <cell r="X123">
            <v>195.76</v>
          </cell>
          <cell r="Y123">
            <v>330</v>
          </cell>
          <cell r="Z123">
            <v>11.32</v>
          </cell>
          <cell r="AB123">
            <v>0.5</v>
          </cell>
          <cell r="AC123">
            <v>11</v>
          </cell>
          <cell r="AD123">
            <v>1</v>
          </cell>
          <cell r="AE123">
            <v>91</v>
          </cell>
          <cell r="AF123">
            <v>10.82</v>
          </cell>
          <cell r="AG123">
            <v>0</v>
          </cell>
          <cell r="AH123">
            <v>0</v>
          </cell>
          <cell r="AI123">
            <v>10.5</v>
          </cell>
          <cell r="AJ123">
            <v>1</v>
          </cell>
          <cell r="AK123">
            <v>95</v>
          </cell>
          <cell r="AL123">
            <v>963</v>
          </cell>
          <cell r="AM123">
            <v>904</v>
          </cell>
          <cell r="AN123">
            <v>0</v>
          </cell>
          <cell r="AO123">
            <v>904</v>
          </cell>
          <cell r="AP123">
            <v>2</v>
          </cell>
          <cell r="AQ123">
            <v>34</v>
          </cell>
          <cell r="AR123">
            <v>427</v>
          </cell>
          <cell r="AS123">
            <v>472</v>
          </cell>
          <cell r="AT123">
            <v>931</v>
          </cell>
          <cell r="AU123">
            <v>870</v>
          </cell>
          <cell r="AV123">
            <v>19</v>
          </cell>
          <cell r="AW123">
            <v>889</v>
          </cell>
          <cell r="AX123">
            <v>0</v>
          </cell>
          <cell r="AY123">
            <v>0</v>
          </cell>
          <cell r="AZ123">
            <v>502</v>
          </cell>
          <cell r="BA123">
            <v>565</v>
          </cell>
        </row>
        <row r="124">
          <cell r="C124" t="str">
            <v>บ้านด่านลานหอย</v>
          </cell>
          <cell r="D124">
            <v>46</v>
          </cell>
          <cell r="E124">
            <v>37</v>
          </cell>
          <cell r="F124">
            <v>35</v>
          </cell>
          <cell r="G124">
            <v>31</v>
          </cell>
          <cell r="H124">
            <v>0.2</v>
          </cell>
          <cell r="I124">
            <v>5.6</v>
          </cell>
          <cell r="J124">
            <v>6</v>
          </cell>
          <cell r="K124">
            <v>181</v>
          </cell>
          <cell r="L124">
            <v>73</v>
          </cell>
          <cell r="M124">
            <v>97.25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>
            <v>0</v>
          </cell>
          <cell r="AC124">
            <v>0</v>
          </cell>
          <cell r="AD124">
            <v>0</v>
          </cell>
          <cell r="AE124" t="str">
            <v/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 t="str">
            <v/>
          </cell>
          <cell r="AL124">
            <v>51</v>
          </cell>
          <cell r="AM124">
            <v>38</v>
          </cell>
          <cell r="AN124">
            <v>3</v>
          </cell>
          <cell r="AO124">
            <v>41</v>
          </cell>
          <cell r="AP124">
            <v>3</v>
          </cell>
          <cell r="AQ124">
            <v>12</v>
          </cell>
          <cell r="AR124">
            <v>9</v>
          </cell>
          <cell r="AS124">
            <v>210</v>
          </cell>
          <cell r="AT124">
            <v>42</v>
          </cell>
          <cell r="AU124">
            <v>29</v>
          </cell>
          <cell r="AV124">
            <v>10</v>
          </cell>
          <cell r="AW124">
            <v>39</v>
          </cell>
          <cell r="AX124">
            <v>0</v>
          </cell>
          <cell r="AY124">
            <v>0</v>
          </cell>
          <cell r="AZ124">
            <v>10</v>
          </cell>
          <cell r="BA124">
            <v>247</v>
          </cell>
        </row>
        <row r="125">
          <cell r="C125" t="str">
            <v>ศรีสัชนาลัย</v>
          </cell>
          <cell r="D125">
            <v>893</v>
          </cell>
          <cell r="E125">
            <v>811</v>
          </cell>
          <cell r="F125">
            <v>525</v>
          </cell>
          <cell r="G125">
            <v>525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374</v>
          </cell>
          <cell r="M125">
            <v>590.25</v>
          </cell>
          <cell r="N125">
            <v>206</v>
          </cell>
          <cell r="O125">
            <v>0</v>
          </cell>
          <cell r="P125">
            <v>16</v>
          </cell>
          <cell r="Q125">
            <v>83</v>
          </cell>
          <cell r="R125">
            <v>3.173</v>
          </cell>
          <cell r="S125">
            <v>38</v>
          </cell>
          <cell r="T125">
            <v>190</v>
          </cell>
          <cell r="U125">
            <v>0</v>
          </cell>
          <cell r="V125">
            <v>0</v>
          </cell>
          <cell r="W125">
            <v>82</v>
          </cell>
          <cell r="X125">
            <v>4.0019999999999998</v>
          </cell>
          <cell r="Y125">
            <v>49</v>
          </cell>
          <cell r="Z125">
            <v>29.15</v>
          </cell>
          <cell r="AC125">
            <v>23.65</v>
          </cell>
          <cell r="AD125">
            <v>1</v>
          </cell>
          <cell r="AE125">
            <v>42</v>
          </cell>
          <cell r="AF125">
            <v>29.15</v>
          </cell>
          <cell r="AG125">
            <v>0</v>
          </cell>
          <cell r="AH125">
            <v>0</v>
          </cell>
          <cell r="AI125">
            <v>23.65</v>
          </cell>
          <cell r="AJ125">
            <v>13</v>
          </cell>
          <cell r="AK125">
            <v>550</v>
          </cell>
          <cell r="AL125">
            <v>410</v>
          </cell>
          <cell r="AM125">
            <v>259</v>
          </cell>
          <cell r="AN125">
            <v>129</v>
          </cell>
          <cell r="AO125">
            <v>388</v>
          </cell>
          <cell r="AP125">
            <v>44</v>
          </cell>
          <cell r="AQ125">
            <v>68</v>
          </cell>
          <cell r="AR125">
            <v>97</v>
          </cell>
          <cell r="AS125">
            <v>250</v>
          </cell>
          <cell r="AT125">
            <v>386</v>
          </cell>
          <cell r="AU125">
            <v>320</v>
          </cell>
          <cell r="AV125">
            <v>22</v>
          </cell>
          <cell r="AW125">
            <v>342</v>
          </cell>
          <cell r="AX125">
            <v>0</v>
          </cell>
          <cell r="AY125">
            <v>0</v>
          </cell>
          <cell r="AZ125">
            <v>92</v>
          </cell>
          <cell r="BA125">
            <v>270</v>
          </cell>
        </row>
        <row r="126">
          <cell r="C126" t="str">
            <v>ศรีสำโรง</v>
          </cell>
          <cell r="D126">
            <v>80</v>
          </cell>
          <cell r="E126">
            <v>158</v>
          </cell>
          <cell r="F126">
            <v>0</v>
          </cell>
          <cell r="G126">
            <v>78</v>
          </cell>
          <cell r="H126">
            <v>0</v>
          </cell>
          <cell r="I126">
            <v>29.600999999999999</v>
          </cell>
          <cell r="J126" t="str">
            <v/>
          </cell>
          <cell r="K126">
            <v>380</v>
          </cell>
          <cell r="L126">
            <v>90</v>
          </cell>
          <cell r="M126">
            <v>87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 t="str">
            <v/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>
            <v>0</v>
          </cell>
          <cell r="AC126">
            <v>0</v>
          </cell>
          <cell r="AD126">
            <v>0</v>
          </cell>
          <cell r="AE126" t="str">
            <v/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 t="str">
            <v/>
          </cell>
          <cell r="AL126">
            <v>64</v>
          </cell>
          <cell r="AM126">
            <v>13</v>
          </cell>
          <cell r="AN126">
            <v>48</v>
          </cell>
          <cell r="AO126">
            <v>61</v>
          </cell>
          <cell r="AP126">
            <v>0</v>
          </cell>
          <cell r="AQ126">
            <v>0</v>
          </cell>
          <cell r="AR126">
            <v>11</v>
          </cell>
          <cell r="AS126">
            <v>175</v>
          </cell>
          <cell r="AT126">
            <v>64</v>
          </cell>
          <cell r="AU126">
            <v>61</v>
          </cell>
          <cell r="AV126">
            <v>3</v>
          </cell>
          <cell r="AW126">
            <v>64</v>
          </cell>
          <cell r="AX126">
            <v>0</v>
          </cell>
          <cell r="AY126">
            <v>0</v>
          </cell>
          <cell r="AZ126">
            <v>12</v>
          </cell>
          <cell r="BA126">
            <v>182</v>
          </cell>
        </row>
        <row r="127">
          <cell r="C127" t="str">
            <v>สวรรคโลก</v>
          </cell>
          <cell r="D127">
            <v>19</v>
          </cell>
          <cell r="E127">
            <v>15</v>
          </cell>
          <cell r="F127">
            <v>11</v>
          </cell>
          <cell r="G127">
            <v>14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16</v>
          </cell>
          <cell r="M127">
            <v>20.5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/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>
            <v>0</v>
          </cell>
          <cell r="AC127">
            <v>0</v>
          </cell>
          <cell r="AD127">
            <v>0</v>
          </cell>
          <cell r="AE127" t="str">
            <v/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 t="str">
            <v/>
          </cell>
          <cell r="AL127">
            <v>15</v>
          </cell>
          <cell r="AM127">
            <v>12</v>
          </cell>
          <cell r="AN127">
            <v>0</v>
          </cell>
          <cell r="AO127">
            <v>12</v>
          </cell>
          <cell r="AP127">
            <v>0</v>
          </cell>
          <cell r="AQ127">
            <v>0</v>
          </cell>
          <cell r="AR127">
            <v>3</v>
          </cell>
          <cell r="AS127">
            <v>240</v>
          </cell>
          <cell r="AT127">
            <v>15</v>
          </cell>
          <cell r="AU127">
            <v>12</v>
          </cell>
          <cell r="AV127">
            <v>3</v>
          </cell>
          <cell r="AW127">
            <v>15</v>
          </cell>
          <cell r="AX127">
            <v>0</v>
          </cell>
          <cell r="AY127">
            <v>0</v>
          </cell>
          <cell r="AZ127">
            <v>4.29</v>
          </cell>
          <cell r="BA127">
            <v>286</v>
          </cell>
        </row>
        <row r="128">
          <cell r="C128" t="str">
            <v>ศรีนคร</v>
          </cell>
          <cell r="D128">
            <v>11</v>
          </cell>
          <cell r="E128">
            <v>12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str">
            <v/>
          </cell>
          <cell r="K128" t="str">
            <v/>
          </cell>
          <cell r="L128">
            <v>7</v>
          </cell>
          <cell r="M128">
            <v>11.25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str">
            <v/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>
            <v>0</v>
          </cell>
          <cell r="AC128">
            <v>0</v>
          </cell>
          <cell r="AD128">
            <v>0</v>
          </cell>
          <cell r="AE128" t="str">
            <v/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 t="str">
            <v/>
          </cell>
          <cell r="AL128">
            <v>6</v>
          </cell>
          <cell r="AM128">
            <v>5</v>
          </cell>
          <cell r="AN128">
            <v>0</v>
          </cell>
          <cell r="AO128">
            <v>5</v>
          </cell>
          <cell r="AP128">
            <v>1</v>
          </cell>
          <cell r="AQ128">
            <v>0</v>
          </cell>
          <cell r="AR128">
            <v>1</v>
          </cell>
          <cell r="AS128">
            <v>234</v>
          </cell>
          <cell r="AT128">
            <v>7</v>
          </cell>
          <cell r="AU128">
            <v>5</v>
          </cell>
          <cell r="AV128">
            <v>1</v>
          </cell>
          <cell r="AW128">
            <v>6</v>
          </cell>
          <cell r="AX128">
            <v>0</v>
          </cell>
          <cell r="AY128">
            <v>0</v>
          </cell>
          <cell r="AZ128">
            <v>1.86</v>
          </cell>
          <cell r="BA128">
            <v>310</v>
          </cell>
        </row>
        <row r="129">
          <cell r="C129" t="str">
            <v>แพร่</v>
          </cell>
          <cell r="D129">
            <v>5099.25</v>
          </cell>
          <cell r="E129">
            <v>4840.75</v>
          </cell>
          <cell r="F129">
            <v>4079.5</v>
          </cell>
          <cell r="G129">
            <v>3795.75</v>
          </cell>
          <cell r="H129">
            <v>248.74</v>
          </cell>
          <cell r="I129">
            <v>152.57900000000001</v>
          </cell>
          <cell r="J129">
            <v>61</v>
          </cell>
          <cell r="K129">
            <v>40</v>
          </cell>
          <cell r="L129">
            <v>3652.9</v>
          </cell>
          <cell r="M129">
            <v>4414.6399999999994</v>
          </cell>
          <cell r="N129">
            <v>1060</v>
          </cell>
          <cell r="O129">
            <v>0</v>
          </cell>
          <cell r="P129">
            <v>0</v>
          </cell>
          <cell r="Q129">
            <v>760</v>
          </cell>
          <cell r="R129">
            <v>222</v>
          </cell>
          <cell r="S129">
            <v>292</v>
          </cell>
          <cell r="T129">
            <v>1060</v>
          </cell>
          <cell r="U129">
            <v>0</v>
          </cell>
          <cell r="V129">
            <v>0</v>
          </cell>
          <cell r="W129">
            <v>760</v>
          </cell>
          <cell r="X129">
            <v>126</v>
          </cell>
          <cell r="Y129">
            <v>166</v>
          </cell>
          <cell r="Z129">
            <v>117</v>
          </cell>
          <cell r="AA129">
            <v>0</v>
          </cell>
          <cell r="AB129">
            <v>0</v>
          </cell>
          <cell r="AC129">
            <v>117</v>
          </cell>
          <cell r="AD129">
            <v>23.8</v>
          </cell>
          <cell r="AE129">
            <v>203</v>
          </cell>
          <cell r="AF129">
            <v>117</v>
          </cell>
          <cell r="AG129">
            <v>0</v>
          </cell>
          <cell r="AH129">
            <v>0</v>
          </cell>
          <cell r="AI129">
            <v>116.25</v>
          </cell>
          <cell r="AJ129">
            <v>46.95</v>
          </cell>
          <cell r="AK129">
            <v>404</v>
          </cell>
          <cell r="AL129">
            <v>3736</v>
          </cell>
          <cell r="AM129">
            <v>3568</v>
          </cell>
          <cell r="AN129">
            <v>99</v>
          </cell>
          <cell r="AO129">
            <v>3667</v>
          </cell>
          <cell r="AP129">
            <v>0</v>
          </cell>
          <cell r="AQ129">
            <v>4</v>
          </cell>
          <cell r="AR129">
            <v>1407</v>
          </cell>
          <cell r="AS129">
            <v>384</v>
          </cell>
          <cell r="AT129">
            <v>3732</v>
          </cell>
          <cell r="AU129">
            <v>3663</v>
          </cell>
          <cell r="AV129">
            <v>19</v>
          </cell>
          <cell r="AW129">
            <v>3682</v>
          </cell>
          <cell r="AX129">
            <v>0</v>
          </cell>
          <cell r="AY129">
            <v>0</v>
          </cell>
          <cell r="AZ129">
            <v>1424</v>
          </cell>
          <cell r="BA129">
            <v>387</v>
          </cell>
        </row>
        <row r="130">
          <cell r="C130" t="str">
            <v>เมืองแพร่</v>
          </cell>
          <cell r="D130">
            <v>1026</v>
          </cell>
          <cell r="E130">
            <v>882.25</v>
          </cell>
          <cell r="F130">
            <v>981.5</v>
          </cell>
          <cell r="G130">
            <v>816.75</v>
          </cell>
          <cell r="H130">
            <v>5</v>
          </cell>
          <cell r="I130">
            <v>1.5</v>
          </cell>
          <cell r="J130">
            <v>5</v>
          </cell>
          <cell r="K130">
            <v>2</v>
          </cell>
          <cell r="L130">
            <v>800</v>
          </cell>
          <cell r="M130">
            <v>1030.31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>
            <v>13.75</v>
          </cell>
          <cell r="AA130">
            <v>0</v>
          </cell>
          <cell r="AC130">
            <v>13.75</v>
          </cell>
          <cell r="AD130">
            <v>5.2</v>
          </cell>
          <cell r="AE130">
            <v>378</v>
          </cell>
          <cell r="AF130">
            <v>13.75</v>
          </cell>
          <cell r="AG130">
            <v>0</v>
          </cell>
          <cell r="AH130">
            <v>0</v>
          </cell>
          <cell r="AI130">
            <v>13.75</v>
          </cell>
          <cell r="AJ130">
            <v>7.85</v>
          </cell>
          <cell r="AK130">
            <v>571</v>
          </cell>
          <cell r="AL130">
            <v>842</v>
          </cell>
          <cell r="AM130">
            <v>841</v>
          </cell>
          <cell r="AN130">
            <v>0</v>
          </cell>
          <cell r="AO130">
            <v>841</v>
          </cell>
          <cell r="AP130">
            <v>0</v>
          </cell>
          <cell r="AQ130">
            <v>0</v>
          </cell>
          <cell r="AR130">
            <v>248</v>
          </cell>
          <cell r="AS130">
            <v>295</v>
          </cell>
          <cell r="AT130">
            <v>842</v>
          </cell>
          <cell r="AU130">
            <v>841</v>
          </cell>
          <cell r="AV130">
            <v>1</v>
          </cell>
          <cell r="AW130">
            <v>842</v>
          </cell>
          <cell r="AX130">
            <v>0</v>
          </cell>
          <cell r="AY130">
            <v>0</v>
          </cell>
          <cell r="AZ130">
            <v>249</v>
          </cell>
          <cell r="BA130">
            <v>296</v>
          </cell>
        </row>
        <row r="131">
          <cell r="C131" t="str">
            <v>เด่นชัย</v>
          </cell>
          <cell r="D131">
            <v>153</v>
          </cell>
          <cell r="E131">
            <v>153</v>
          </cell>
          <cell r="F131">
            <v>70</v>
          </cell>
          <cell r="G131">
            <v>70</v>
          </cell>
          <cell r="H131">
            <v>13</v>
          </cell>
          <cell r="I131">
            <v>0</v>
          </cell>
          <cell r="J131">
            <v>186</v>
          </cell>
          <cell r="K131">
            <v>0</v>
          </cell>
          <cell r="L131">
            <v>121</v>
          </cell>
          <cell r="M131">
            <v>168.75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 t="str">
            <v/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 t="str">
            <v/>
          </cell>
          <cell r="AL131">
            <v>80</v>
          </cell>
          <cell r="AM131">
            <v>80</v>
          </cell>
          <cell r="AN131">
            <v>0</v>
          </cell>
          <cell r="AO131">
            <v>80</v>
          </cell>
          <cell r="AP131">
            <v>0</v>
          </cell>
          <cell r="AQ131">
            <v>0</v>
          </cell>
          <cell r="AR131">
            <v>15</v>
          </cell>
          <cell r="AS131">
            <v>183</v>
          </cell>
          <cell r="AT131">
            <v>80</v>
          </cell>
          <cell r="AU131">
            <v>80</v>
          </cell>
          <cell r="AV131">
            <v>0</v>
          </cell>
          <cell r="AW131">
            <v>80</v>
          </cell>
          <cell r="AX131">
            <v>0</v>
          </cell>
          <cell r="AY131">
            <v>0</v>
          </cell>
          <cell r="AZ131">
            <v>15</v>
          </cell>
          <cell r="BA131">
            <v>185</v>
          </cell>
        </row>
        <row r="132">
          <cell r="C132" t="str">
            <v>ร้องกวาง</v>
          </cell>
          <cell r="D132">
            <v>892</v>
          </cell>
          <cell r="E132">
            <v>940</v>
          </cell>
          <cell r="F132">
            <v>713</v>
          </cell>
          <cell r="G132">
            <v>761</v>
          </cell>
          <cell r="H132">
            <v>228.74</v>
          </cell>
          <cell r="I132">
            <v>104.999</v>
          </cell>
          <cell r="J132">
            <v>321</v>
          </cell>
          <cell r="K132">
            <v>138</v>
          </cell>
          <cell r="L132">
            <v>824.4</v>
          </cell>
          <cell r="M132">
            <v>890.75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>
            <v>47</v>
          </cell>
          <cell r="AA132">
            <v>0</v>
          </cell>
          <cell r="AC132">
            <v>47</v>
          </cell>
          <cell r="AD132">
            <v>5.4</v>
          </cell>
          <cell r="AE132">
            <v>115</v>
          </cell>
          <cell r="AF132">
            <v>47</v>
          </cell>
          <cell r="AG132">
            <v>0</v>
          </cell>
          <cell r="AH132">
            <v>0</v>
          </cell>
          <cell r="AI132">
            <v>47</v>
          </cell>
          <cell r="AJ132">
            <v>13.9</v>
          </cell>
          <cell r="AK132">
            <v>296</v>
          </cell>
          <cell r="AL132">
            <v>754</v>
          </cell>
          <cell r="AM132">
            <v>750</v>
          </cell>
          <cell r="AN132">
            <v>0</v>
          </cell>
          <cell r="AO132">
            <v>750</v>
          </cell>
          <cell r="AP132">
            <v>0</v>
          </cell>
          <cell r="AQ132">
            <v>0</v>
          </cell>
          <cell r="AR132">
            <v>285</v>
          </cell>
          <cell r="AS132">
            <v>380</v>
          </cell>
          <cell r="AT132">
            <v>754</v>
          </cell>
          <cell r="AU132">
            <v>750</v>
          </cell>
          <cell r="AV132">
            <v>4</v>
          </cell>
          <cell r="AW132">
            <v>754</v>
          </cell>
          <cell r="AX132">
            <v>0</v>
          </cell>
          <cell r="AY132">
            <v>0</v>
          </cell>
          <cell r="AZ132">
            <v>289</v>
          </cell>
          <cell r="BA132">
            <v>383</v>
          </cell>
        </row>
        <row r="133">
          <cell r="C133" t="str">
            <v>ลอง</v>
          </cell>
          <cell r="D133">
            <v>200</v>
          </cell>
          <cell r="E133">
            <v>200</v>
          </cell>
          <cell r="F133">
            <v>94</v>
          </cell>
          <cell r="G133">
            <v>94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84</v>
          </cell>
          <cell r="M133">
            <v>194.66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/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>
            <v>0</v>
          </cell>
          <cell r="AA133">
            <v>0</v>
          </cell>
          <cell r="AC133">
            <v>0</v>
          </cell>
          <cell r="AD133">
            <v>0</v>
          </cell>
          <cell r="AE133" t="str">
            <v/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 t="str">
            <v/>
          </cell>
          <cell r="AL133">
            <v>150</v>
          </cell>
          <cell r="AM133">
            <v>142</v>
          </cell>
          <cell r="AN133">
            <v>4</v>
          </cell>
          <cell r="AO133">
            <v>146</v>
          </cell>
          <cell r="AP133">
            <v>0</v>
          </cell>
          <cell r="AQ133">
            <v>4</v>
          </cell>
          <cell r="AR133">
            <v>30</v>
          </cell>
          <cell r="AS133">
            <v>205</v>
          </cell>
          <cell r="AT133">
            <v>146</v>
          </cell>
          <cell r="AU133">
            <v>142</v>
          </cell>
          <cell r="AV133">
            <v>4</v>
          </cell>
          <cell r="AW133">
            <v>146</v>
          </cell>
          <cell r="AX133">
            <v>0</v>
          </cell>
          <cell r="AY133">
            <v>0</v>
          </cell>
          <cell r="AZ133">
            <v>29</v>
          </cell>
          <cell r="BA133">
            <v>200</v>
          </cell>
        </row>
        <row r="134">
          <cell r="C134" t="str">
            <v>วังชิ้น</v>
          </cell>
          <cell r="D134">
            <v>209</v>
          </cell>
          <cell r="E134">
            <v>275.75</v>
          </cell>
          <cell r="F134">
            <v>64.5</v>
          </cell>
          <cell r="G134">
            <v>127</v>
          </cell>
          <cell r="H134">
            <v>0</v>
          </cell>
          <cell r="I134">
            <v>42.18</v>
          </cell>
          <cell r="J134">
            <v>0</v>
          </cell>
          <cell r="K134">
            <v>332</v>
          </cell>
          <cell r="L134">
            <v>37</v>
          </cell>
          <cell r="M134">
            <v>132.69999999999999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/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>
            <v>0</v>
          </cell>
          <cell r="AA134">
            <v>0</v>
          </cell>
          <cell r="AC134">
            <v>0</v>
          </cell>
          <cell r="AD134">
            <v>0</v>
          </cell>
          <cell r="AE134" t="str">
            <v/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 t="str">
            <v/>
          </cell>
          <cell r="AL134">
            <v>109</v>
          </cell>
          <cell r="AM134">
            <v>42</v>
          </cell>
          <cell r="AN134">
            <v>42</v>
          </cell>
          <cell r="AO134">
            <v>84</v>
          </cell>
          <cell r="AP134">
            <v>0</v>
          </cell>
          <cell r="AQ134">
            <v>0</v>
          </cell>
          <cell r="AR134">
            <v>16</v>
          </cell>
          <cell r="AS134">
            <v>189</v>
          </cell>
          <cell r="AT134">
            <v>109</v>
          </cell>
          <cell r="AU134">
            <v>84</v>
          </cell>
          <cell r="AV134">
            <v>0</v>
          </cell>
          <cell r="AW134">
            <v>84</v>
          </cell>
          <cell r="AX134">
            <v>0</v>
          </cell>
          <cell r="AY134">
            <v>0</v>
          </cell>
          <cell r="AZ134">
            <v>16</v>
          </cell>
          <cell r="BA134">
            <v>190</v>
          </cell>
        </row>
        <row r="135">
          <cell r="C135" t="str">
            <v>สอง</v>
          </cell>
          <cell r="D135">
            <v>1621.5</v>
          </cell>
          <cell r="E135">
            <v>1621.5</v>
          </cell>
          <cell r="F135">
            <v>1524.5</v>
          </cell>
          <cell r="G135">
            <v>1524.5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1205</v>
          </cell>
          <cell r="M135">
            <v>1316.33</v>
          </cell>
          <cell r="N135">
            <v>1060</v>
          </cell>
          <cell r="O135">
            <v>0</v>
          </cell>
          <cell r="P135">
            <v>0</v>
          </cell>
          <cell r="Q135">
            <v>760</v>
          </cell>
          <cell r="R135">
            <v>222</v>
          </cell>
          <cell r="S135">
            <v>292</v>
          </cell>
          <cell r="T135">
            <v>1060</v>
          </cell>
          <cell r="U135">
            <v>0</v>
          </cell>
          <cell r="V135">
            <v>0</v>
          </cell>
          <cell r="W135">
            <v>760</v>
          </cell>
          <cell r="X135">
            <v>126</v>
          </cell>
          <cell r="Y135">
            <v>166</v>
          </cell>
          <cell r="Z135">
            <v>56.25</v>
          </cell>
          <cell r="AA135">
            <v>0</v>
          </cell>
          <cell r="AC135">
            <v>56.25</v>
          </cell>
          <cell r="AD135">
            <v>13.2</v>
          </cell>
          <cell r="AE135">
            <v>235</v>
          </cell>
          <cell r="AF135">
            <v>56.25</v>
          </cell>
          <cell r="AG135">
            <v>0</v>
          </cell>
          <cell r="AH135">
            <v>0</v>
          </cell>
          <cell r="AI135">
            <v>55.5</v>
          </cell>
          <cell r="AJ135">
            <v>25.2</v>
          </cell>
          <cell r="AK135">
            <v>454</v>
          </cell>
          <cell r="AL135">
            <v>1287</v>
          </cell>
          <cell r="AM135">
            <v>1218</v>
          </cell>
          <cell r="AN135">
            <v>53</v>
          </cell>
          <cell r="AO135">
            <v>1271</v>
          </cell>
          <cell r="AP135">
            <v>0</v>
          </cell>
          <cell r="AQ135">
            <v>0</v>
          </cell>
          <cell r="AR135">
            <v>686</v>
          </cell>
          <cell r="AS135">
            <v>540</v>
          </cell>
          <cell r="AT135">
            <v>1287</v>
          </cell>
          <cell r="AU135">
            <v>1271</v>
          </cell>
          <cell r="AV135">
            <v>5</v>
          </cell>
          <cell r="AW135">
            <v>1276</v>
          </cell>
          <cell r="AX135">
            <v>0</v>
          </cell>
          <cell r="AY135">
            <v>0</v>
          </cell>
          <cell r="AZ135">
            <v>698</v>
          </cell>
          <cell r="BA135">
            <v>548</v>
          </cell>
        </row>
        <row r="136">
          <cell r="C136" t="str">
            <v>สูงเม่น</v>
          </cell>
          <cell r="D136">
            <v>582.75</v>
          </cell>
          <cell r="E136">
            <v>353.25</v>
          </cell>
          <cell r="F136">
            <v>244</v>
          </cell>
          <cell r="G136">
            <v>14.5</v>
          </cell>
          <cell r="H136">
            <v>2</v>
          </cell>
          <cell r="I136">
            <v>3.9</v>
          </cell>
          <cell r="J136">
            <v>8</v>
          </cell>
          <cell r="K136">
            <v>269</v>
          </cell>
          <cell r="L136">
            <v>122.5</v>
          </cell>
          <cell r="M136">
            <v>282.14999999999998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  <cell r="AE136" t="str">
            <v/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 t="str">
            <v/>
          </cell>
          <cell r="AL136">
            <v>236</v>
          </cell>
          <cell r="AM136">
            <v>219</v>
          </cell>
          <cell r="AN136">
            <v>0</v>
          </cell>
          <cell r="AO136">
            <v>219</v>
          </cell>
          <cell r="AP136">
            <v>0</v>
          </cell>
          <cell r="AQ136">
            <v>0</v>
          </cell>
          <cell r="AR136">
            <v>56</v>
          </cell>
          <cell r="AS136">
            <v>254</v>
          </cell>
          <cell r="AT136">
            <v>236</v>
          </cell>
          <cell r="AU136">
            <v>219</v>
          </cell>
          <cell r="AV136">
            <v>3</v>
          </cell>
          <cell r="AW136">
            <v>222</v>
          </cell>
          <cell r="AX136">
            <v>0</v>
          </cell>
          <cell r="AY136">
            <v>0</v>
          </cell>
          <cell r="AZ136">
            <v>56</v>
          </cell>
          <cell r="BA136">
            <v>254</v>
          </cell>
        </row>
        <row r="137">
          <cell r="C137" t="str">
            <v>หนองม่วงไข่</v>
          </cell>
          <cell r="D137">
            <v>415</v>
          </cell>
          <cell r="E137">
            <v>415</v>
          </cell>
          <cell r="F137">
            <v>388</v>
          </cell>
          <cell r="G137">
            <v>388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459</v>
          </cell>
          <cell r="M137">
            <v>398.99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 t="str">
            <v/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  <cell r="AE137" t="str">
            <v/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 t="str">
            <v/>
          </cell>
          <cell r="AL137">
            <v>278</v>
          </cell>
          <cell r="AM137">
            <v>276</v>
          </cell>
          <cell r="AN137">
            <v>0</v>
          </cell>
          <cell r="AO137">
            <v>276</v>
          </cell>
          <cell r="AP137">
            <v>0</v>
          </cell>
          <cell r="AQ137">
            <v>0</v>
          </cell>
          <cell r="AR137">
            <v>71</v>
          </cell>
          <cell r="AS137">
            <v>258</v>
          </cell>
          <cell r="AT137">
            <v>278</v>
          </cell>
          <cell r="AU137">
            <v>276</v>
          </cell>
          <cell r="AV137">
            <v>2</v>
          </cell>
          <cell r="AW137">
            <v>278</v>
          </cell>
          <cell r="AX137">
            <v>0</v>
          </cell>
          <cell r="AY137">
            <v>0</v>
          </cell>
          <cell r="AZ137">
            <v>72</v>
          </cell>
          <cell r="BA137">
            <v>260</v>
          </cell>
        </row>
        <row r="138">
          <cell r="C138" t="str">
            <v>น่าน</v>
          </cell>
          <cell r="D138">
            <v>74171.25</v>
          </cell>
          <cell r="E138">
            <v>55242.81</v>
          </cell>
          <cell r="F138">
            <v>30092.390000000003</v>
          </cell>
          <cell r="G138">
            <v>29283.99</v>
          </cell>
          <cell r="H138">
            <v>0</v>
          </cell>
          <cell r="I138">
            <v>100.8005</v>
          </cell>
          <cell r="J138">
            <v>0</v>
          </cell>
          <cell r="K138">
            <v>3</v>
          </cell>
          <cell r="L138">
            <v>64843.319999999992</v>
          </cell>
          <cell r="M138">
            <v>66217.09</v>
          </cell>
          <cell r="N138">
            <v>117270</v>
          </cell>
          <cell r="O138">
            <v>0</v>
          </cell>
          <cell r="P138">
            <v>419</v>
          </cell>
          <cell r="Q138">
            <v>100869</v>
          </cell>
          <cell r="R138">
            <v>49777.411999999997</v>
          </cell>
          <cell r="S138">
            <v>493</v>
          </cell>
          <cell r="T138">
            <v>116852</v>
          </cell>
          <cell r="U138">
            <v>1525</v>
          </cell>
          <cell r="V138">
            <v>3726</v>
          </cell>
          <cell r="W138">
            <v>101906</v>
          </cell>
          <cell r="X138">
            <v>80173.982999999993</v>
          </cell>
          <cell r="Y138">
            <v>787</v>
          </cell>
          <cell r="Z138">
            <v>116.75</v>
          </cell>
          <cell r="AA138">
            <v>0</v>
          </cell>
          <cell r="AB138">
            <v>0</v>
          </cell>
          <cell r="AC138">
            <v>112.75</v>
          </cell>
          <cell r="AD138">
            <v>70.800000000000011</v>
          </cell>
          <cell r="AE138">
            <v>628</v>
          </cell>
          <cell r="AF138">
            <v>116.75</v>
          </cell>
          <cell r="AG138">
            <v>0</v>
          </cell>
          <cell r="AH138">
            <v>0</v>
          </cell>
          <cell r="AI138">
            <v>112.75</v>
          </cell>
          <cell r="AJ138">
            <v>83.049999999999983</v>
          </cell>
          <cell r="AK138">
            <v>737</v>
          </cell>
          <cell r="AL138">
            <v>64646</v>
          </cell>
          <cell r="AM138">
            <v>56976</v>
          </cell>
          <cell r="AN138">
            <v>6262</v>
          </cell>
          <cell r="AO138">
            <v>63238</v>
          </cell>
          <cell r="AP138">
            <v>152</v>
          </cell>
          <cell r="AQ138">
            <v>372</v>
          </cell>
          <cell r="AR138">
            <v>28464</v>
          </cell>
          <cell r="AS138">
            <v>450</v>
          </cell>
          <cell r="AT138">
            <v>64426</v>
          </cell>
          <cell r="AU138">
            <v>62866</v>
          </cell>
          <cell r="AV138">
            <v>1026</v>
          </cell>
          <cell r="AW138">
            <v>63892</v>
          </cell>
          <cell r="AX138">
            <v>0</v>
          </cell>
          <cell r="AY138">
            <v>0</v>
          </cell>
          <cell r="AZ138">
            <v>36099</v>
          </cell>
          <cell r="BA138">
            <v>565</v>
          </cell>
        </row>
        <row r="139">
          <cell r="C139" t="str">
            <v>เมืองน่าน</v>
          </cell>
          <cell r="D139">
            <v>7542</v>
          </cell>
          <cell r="E139">
            <v>7542</v>
          </cell>
          <cell r="F139">
            <v>7100</v>
          </cell>
          <cell r="G139">
            <v>7100</v>
          </cell>
          <cell r="H139">
            <v>0</v>
          </cell>
          <cell r="I139">
            <v>30</v>
          </cell>
          <cell r="J139">
            <v>0</v>
          </cell>
          <cell r="K139">
            <v>4</v>
          </cell>
          <cell r="L139">
            <v>6579.92</v>
          </cell>
          <cell r="M139">
            <v>7337.71</v>
          </cell>
          <cell r="N139">
            <v>6197</v>
          </cell>
          <cell r="O139">
            <v>0</v>
          </cell>
          <cell r="P139">
            <v>0</v>
          </cell>
          <cell r="Q139">
            <v>4748</v>
          </cell>
          <cell r="R139">
            <v>1513.414</v>
          </cell>
          <cell r="S139">
            <v>319</v>
          </cell>
          <cell r="T139">
            <v>6198</v>
          </cell>
          <cell r="U139">
            <v>476</v>
          </cell>
          <cell r="V139">
            <v>0</v>
          </cell>
          <cell r="W139">
            <v>4749</v>
          </cell>
          <cell r="X139">
            <v>1688.68</v>
          </cell>
          <cell r="Y139">
            <v>356</v>
          </cell>
          <cell r="Z139">
            <v>4.75</v>
          </cell>
          <cell r="AC139">
            <v>4.75</v>
          </cell>
          <cell r="AD139">
            <v>2.5</v>
          </cell>
          <cell r="AE139">
            <v>526</v>
          </cell>
          <cell r="AF139">
            <v>4.75</v>
          </cell>
          <cell r="AI139">
            <v>4.75</v>
          </cell>
          <cell r="AJ139">
            <v>3.6</v>
          </cell>
          <cell r="AK139">
            <v>758</v>
          </cell>
          <cell r="AL139">
            <v>7332</v>
          </cell>
          <cell r="AM139">
            <v>6791</v>
          </cell>
          <cell r="AN139">
            <v>487</v>
          </cell>
          <cell r="AO139">
            <v>7278</v>
          </cell>
          <cell r="AP139">
            <v>0</v>
          </cell>
          <cell r="AQ139">
            <v>0</v>
          </cell>
          <cell r="AR139">
            <v>2773</v>
          </cell>
          <cell r="AS139">
            <v>381</v>
          </cell>
          <cell r="AT139">
            <v>7332</v>
          </cell>
          <cell r="AU139">
            <v>7278</v>
          </cell>
          <cell r="AV139">
            <v>54</v>
          </cell>
          <cell r="AW139">
            <v>7332</v>
          </cell>
          <cell r="AX139">
            <v>0</v>
          </cell>
          <cell r="AY139">
            <v>0</v>
          </cell>
          <cell r="AZ139">
            <v>4121</v>
          </cell>
          <cell r="BA139">
            <v>562</v>
          </cell>
        </row>
        <row r="140">
          <cell r="C140" t="str">
            <v>เชียงกลาง</v>
          </cell>
          <cell r="D140">
            <v>8088</v>
          </cell>
          <cell r="E140">
            <v>8958</v>
          </cell>
          <cell r="F140">
            <v>8088</v>
          </cell>
          <cell r="G140">
            <v>8958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8462.77</v>
          </cell>
          <cell r="M140">
            <v>8682.7000000000007</v>
          </cell>
          <cell r="N140">
            <v>9676</v>
          </cell>
          <cell r="O140">
            <v>0</v>
          </cell>
          <cell r="P140">
            <v>0</v>
          </cell>
          <cell r="Q140">
            <v>9030</v>
          </cell>
          <cell r="R140">
            <v>1668.105</v>
          </cell>
          <cell r="S140">
            <v>185</v>
          </cell>
          <cell r="T140">
            <v>9676</v>
          </cell>
          <cell r="U140">
            <v>0</v>
          </cell>
          <cell r="V140">
            <v>0</v>
          </cell>
          <cell r="W140">
            <v>9591</v>
          </cell>
          <cell r="X140">
            <v>2916.643</v>
          </cell>
          <cell r="Y140">
            <v>304</v>
          </cell>
          <cell r="Z140">
            <v>5.5</v>
          </cell>
          <cell r="AC140">
            <v>5.5</v>
          </cell>
          <cell r="AD140">
            <v>3.8</v>
          </cell>
          <cell r="AE140">
            <v>691</v>
          </cell>
          <cell r="AF140">
            <v>5.5</v>
          </cell>
          <cell r="AI140">
            <v>5.5</v>
          </cell>
          <cell r="AJ140">
            <v>4.05</v>
          </cell>
          <cell r="AK140">
            <v>736</v>
          </cell>
          <cell r="AL140">
            <v>8687</v>
          </cell>
          <cell r="AM140">
            <v>7608</v>
          </cell>
          <cell r="AN140">
            <v>1060</v>
          </cell>
          <cell r="AO140">
            <v>8668</v>
          </cell>
          <cell r="AP140">
            <v>0</v>
          </cell>
          <cell r="AQ140">
            <v>0</v>
          </cell>
          <cell r="AR140">
            <v>7585</v>
          </cell>
          <cell r="AS140">
            <v>875</v>
          </cell>
          <cell r="AT140">
            <v>8687</v>
          </cell>
          <cell r="AU140">
            <v>8668</v>
          </cell>
          <cell r="AV140">
            <v>19</v>
          </cell>
          <cell r="AW140">
            <v>8687</v>
          </cell>
          <cell r="AX140">
            <v>0</v>
          </cell>
          <cell r="AY140">
            <v>0</v>
          </cell>
          <cell r="AZ140">
            <v>8557</v>
          </cell>
          <cell r="BA140">
            <v>985</v>
          </cell>
        </row>
        <row r="141">
          <cell r="C141" t="str">
            <v>ท่าวังผา</v>
          </cell>
          <cell r="D141">
            <v>15931</v>
          </cell>
          <cell r="E141">
            <v>0</v>
          </cell>
          <cell r="F141">
            <v>2122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str">
            <v/>
          </cell>
          <cell r="L141">
            <v>24276.080000000002</v>
          </cell>
          <cell r="M141">
            <v>24274.33</v>
          </cell>
          <cell r="N141">
            <v>35390</v>
          </cell>
          <cell r="O141">
            <v>0</v>
          </cell>
          <cell r="P141">
            <v>0</v>
          </cell>
          <cell r="Q141">
            <v>27273</v>
          </cell>
          <cell r="R141">
            <v>12260.41</v>
          </cell>
          <cell r="S141">
            <v>450</v>
          </cell>
          <cell r="T141">
            <v>35390</v>
          </cell>
          <cell r="U141">
            <v>463</v>
          </cell>
          <cell r="V141">
            <v>991</v>
          </cell>
          <cell r="W141">
            <v>27273</v>
          </cell>
          <cell r="X141">
            <v>21360.433000000001</v>
          </cell>
          <cell r="Y141">
            <v>783</v>
          </cell>
          <cell r="Z141">
            <v>49.75</v>
          </cell>
          <cell r="AC141">
            <v>49.75</v>
          </cell>
          <cell r="AD141">
            <v>24.4</v>
          </cell>
          <cell r="AE141">
            <v>490</v>
          </cell>
          <cell r="AF141">
            <v>49.75</v>
          </cell>
          <cell r="AI141">
            <v>49.75</v>
          </cell>
          <cell r="AJ141">
            <v>34.799999999999997</v>
          </cell>
          <cell r="AK141">
            <v>699</v>
          </cell>
          <cell r="AL141">
            <v>23928</v>
          </cell>
          <cell r="AM141">
            <v>21963</v>
          </cell>
          <cell r="AN141">
            <v>1428</v>
          </cell>
          <cell r="AO141">
            <v>23391</v>
          </cell>
          <cell r="AP141">
            <v>0</v>
          </cell>
          <cell r="AQ141">
            <v>172</v>
          </cell>
          <cell r="AR141">
            <v>8047</v>
          </cell>
          <cell r="AS141">
            <v>344</v>
          </cell>
          <cell r="AT141">
            <v>23756</v>
          </cell>
          <cell r="AU141">
            <v>23219</v>
          </cell>
          <cell r="AV141">
            <v>377</v>
          </cell>
          <cell r="AW141">
            <v>23596</v>
          </cell>
          <cell r="AX141">
            <v>0</v>
          </cell>
          <cell r="AY141">
            <v>0</v>
          </cell>
          <cell r="AZ141">
            <v>12314</v>
          </cell>
          <cell r="BA141">
            <v>523</v>
          </cell>
        </row>
        <row r="142">
          <cell r="C142" t="str">
            <v>ทุ่งช้าง</v>
          </cell>
          <cell r="D142">
            <v>201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 t="str">
            <v/>
          </cell>
          <cell r="K142" t="str">
            <v/>
          </cell>
          <cell r="L142">
            <v>272.67</v>
          </cell>
          <cell r="M142">
            <v>268.85000000000002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/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>
            <v>0</v>
          </cell>
          <cell r="AC142">
            <v>0</v>
          </cell>
          <cell r="AE142" t="str">
            <v/>
          </cell>
          <cell r="AJ142">
            <v>0</v>
          </cell>
          <cell r="AK142" t="str">
            <v/>
          </cell>
          <cell r="AL142">
            <v>265</v>
          </cell>
          <cell r="AM142">
            <v>248</v>
          </cell>
          <cell r="AN142">
            <v>14</v>
          </cell>
          <cell r="AO142">
            <v>262</v>
          </cell>
          <cell r="AP142">
            <v>0</v>
          </cell>
          <cell r="AQ142">
            <v>0</v>
          </cell>
          <cell r="AR142">
            <v>51</v>
          </cell>
          <cell r="AS142">
            <v>196</v>
          </cell>
          <cell r="AT142">
            <v>265</v>
          </cell>
          <cell r="AU142">
            <v>262</v>
          </cell>
          <cell r="AV142">
            <v>3</v>
          </cell>
          <cell r="AW142">
            <v>265</v>
          </cell>
          <cell r="AX142">
            <v>0</v>
          </cell>
          <cell r="AY142">
            <v>0</v>
          </cell>
          <cell r="AZ142">
            <v>61</v>
          </cell>
          <cell r="BA142">
            <v>230</v>
          </cell>
        </row>
        <row r="143">
          <cell r="C143" t="str">
            <v>นาน้อย</v>
          </cell>
          <cell r="D143">
            <v>50</v>
          </cell>
          <cell r="E143">
            <v>93.5</v>
          </cell>
          <cell r="F143">
            <v>12</v>
          </cell>
          <cell r="G143">
            <v>59.5</v>
          </cell>
          <cell r="H143">
            <v>0</v>
          </cell>
          <cell r="I143">
            <v>46.7</v>
          </cell>
          <cell r="J143">
            <v>0</v>
          </cell>
          <cell r="K143">
            <v>785</v>
          </cell>
          <cell r="L143">
            <v>56.46</v>
          </cell>
          <cell r="M143">
            <v>111.58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>
            <v>0</v>
          </cell>
          <cell r="AC143">
            <v>0</v>
          </cell>
          <cell r="AE143" t="str">
            <v/>
          </cell>
          <cell r="AJ143">
            <v>0</v>
          </cell>
          <cell r="AK143" t="str">
            <v/>
          </cell>
          <cell r="AL143">
            <v>109</v>
          </cell>
          <cell r="AM143">
            <v>92</v>
          </cell>
          <cell r="AN143">
            <v>14</v>
          </cell>
          <cell r="AO143">
            <v>106</v>
          </cell>
          <cell r="AP143">
            <v>0</v>
          </cell>
          <cell r="AQ143">
            <v>0</v>
          </cell>
          <cell r="AR143">
            <v>27</v>
          </cell>
          <cell r="AS143">
            <v>253</v>
          </cell>
          <cell r="AT143">
            <v>109</v>
          </cell>
          <cell r="AU143">
            <v>106</v>
          </cell>
          <cell r="AV143">
            <v>3</v>
          </cell>
          <cell r="AW143">
            <v>109</v>
          </cell>
          <cell r="AX143">
            <v>0</v>
          </cell>
          <cell r="AY143">
            <v>0</v>
          </cell>
          <cell r="AZ143">
            <v>32</v>
          </cell>
          <cell r="BA143">
            <v>293</v>
          </cell>
        </row>
        <row r="144">
          <cell r="C144" t="str">
            <v>ปัว</v>
          </cell>
          <cell r="D144">
            <v>21433.86</v>
          </cell>
          <cell r="E144">
            <v>19928.86</v>
          </cell>
          <cell r="F144">
            <v>4976.8599999999997</v>
          </cell>
          <cell r="G144">
            <v>4976.8599999999997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4970.7</v>
          </cell>
          <cell r="M144">
            <v>5033.75</v>
          </cell>
          <cell r="N144">
            <v>14355</v>
          </cell>
          <cell r="O144">
            <v>0</v>
          </cell>
          <cell r="P144">
            <v>0</v>
          </cell>
          <cell r="Q144">
            <v>13461</v>
          </cell>
          <cell r="R144">
            <v>5968.16</v>
          </cell>
          <cell r="S144">
            <v>443</v>
          </cell>
          <cell r="T144">
            <v>14355</v>
          </cell>
          <cell r="U144">
            <v>0</v>
          </cell>
          <cell r="V144">
            <v>0</v>
          </cell>
          <cell r="W144">
            <v>14355</v>
          </cell>
          <cell r="X144">
            <v>4785</v>
          </cell>
          <cell r="Y144">
            <v>333</v>
          </cell>
          <cell r="Z144">
            <v>8.25</v>
          </cell>
          <cell r="AC144">
            <v>8.25</v>
          </cell>
          <cell r="AD144">
            <v>8</v>
          </cell>
          <cell r="AE144">
            <v>970</v>
          </cell>
          <cell r="AF144">
            <v>8.25</v>
          </cell>
          <cell r="AI144">
            <v>8.25</v>
          </cell>
          <cell r="AJ144">
            <v>8.1999999999999993</v>
          </cell>
          <cell r="AK144">
            <v>994</v>
          </cell>
          <cell r="AL144">
            <v>4727</v>
          </cell>
          <cell r="AM144">
            <v>3492</v>
          </cell>
          <cell r="AN144">
            <v>1048</v>
          </cell>
          <cell r="AO144">
            <v>4540</v>
          </cell>
          <cell r="AP144">
            <v>0</v>
          </cell>
          <cell r="AQ144">
            <v>0</v>
          </cell>
          <cell r="AR144">
            <v>1167</v>
          </cell>
          <cell r="AS144">
            <v>257</v>
          </cell>
          <cell r="AT144">
            <v>4727</v>
          </cell>
          <cell r="AU144">
            <v>4540</v>
          </cell>
          <cell r="AV144">
            <v>126</v>
          </cell>
          <cell r="AW144">
            <v>4666</v>
          </cell>
          <cell r="AX144">
            <v>0</v>
          </cell>
          <cell r="AY144">
            <v>0</v>
          </cell>
          <cell r="AZ144">
            <v>1838</v>
          </cell>
          <cell r="BA144">
            <v>394</v>
          </cell>
        </row>
        <row r="145">
          <cell r="C145" t="str">
            <v>เวียงสา</v>
          </cell>
          <cell r="D145">
            <v>17725.509999999998</v>
          </cell>
          <cell r="E145">
            <v>15075.97</v>
          </cell>
          <cell r="F145">
            <v>6856.54</v>
          </cell>
          <cell r="G145">
            <v>6856.54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12991.66</v>
          </cell>
          <cell r="M145">
            <v>12987.41</v>
          </cell>
          <cell r="N145">
            <v>34785</v>
          </cell>
          <cell r="O145">
            <v>0</v>
          </cell>
          <cell r="P145">
            <v>419</v>
          </cell>
          <cell r="Q145">
            <v>32172</v>
          </cell>
          <cell r="R145">
            <v>13613.839</v>
          </cell>
          <cell r="S145">
            <v>423</v>
          </cell>
          <cell r="T145">
            <v>34366</v>
          </cell>
          <cell r="U145">
            <v>241</v>
          </cell>
          <cell r="V145">
            <v>2735</v>
          </cell>
          <cell r="W145">
            <v>31753</v>
          </cell>
          <cell r="X145">
            <v>29431.242999999999</v>
          </cell>
          <cell r="Y145">
            <v>927</v>
          </cell>
          <cell r="Z145">
            <v>28.5</v>
          </cell>
          <cell r="AC145">
            <v>24.5</v>
          </cell>
          <cell r="AD145">
            <v>18.600000000000001</v>
          </cell>
          <cell r="AE145">
            <v>759</v>
          </cell>
          <cell r="AF145">
            <v>28.5</v>
          </cell>
          <cell r="AI145">
            <v>24.5</v>
          </cell>
          <cell r="AJ145">
            <v>16.899999999999999</v>
          </cell>
          <cell r="AK145">
            <v>690</v>
          </cell>
          <cell r="AL145">
            <v>12506</v>
          </cell>
          <cell r="AM145">
            <v>10945</v>
          </cell>
          <cell r="AN145">
            <v>1226</v>
          </cell>
          <cell r="AO145">
            <v>12171</v>
          </cell>
          <cell r="AP145">
            <v>152</v>
          </cell>
          <cell r="AQ145">
            <v>200</v>
          </cell>
          <cell r="AR145">
            <v>6365</v>
          </cell>
          <cell r="AS145">
            <v>523</v>
          </cell>
          <cell r="AT145">
            <v>12458</v>
          </cell>
          <cell r="AU145">
            <v>11971</v>
          </cell>
          <cell r="AV145">
            <v>196</v>
          </cell>
          <cell r="AW145">
            <v>12167</v>
          </cell>
          <cell r="AX145">
            <v>0</v>
          </cell>
          <cell r="AY145">
            <v>0</v>
          </cell>
          <cell r="AZ145">
            <v>6242</v>
          </cell>
          <cell r="BA145">
            <v>513</v>
          </cell>
        </row>
        <row r="146">
          <cell r="C146" t="str">
            <v>แม่จริม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107.95</v>
          </cell>
          <cell r="M146">
            <v>108.33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/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>
            <v>0</v>
          </cell>
          <cell r="AC146">
            <v>0</v>
          </cell>
          <cell r="AE146" t="str">
            <v/>
          </cell>
          <cell r="AJ146">
            <v>0</v>
          </cell>
          <cell r="AK146" t="str">
            <v/>
          </cell>
          <cell r="AL146">
            <v>89</v>
          </cell>
          <cell r="AM146">
            <v>52</v>
          </cell>
          <cell r="AN146">
            <v>13</v>
          </cell>
          <cell r="AO146">
            <v>65</v>
          </cell>
          <cell r="AP146">
            <v>0</v>
          </cell>
          <cell r="AQ146">
            <v>0</v>
          </cell>
          <cell r="AR146">
            <v>21</v>
          </cell>
          <cell r="AS146">
            <v>320</v>
          </cell>
          <cell r="AT146">
            <v>89</v>
          </cell>
          <cell r="AU146">
            <v>65</v>
          </cell>
          <cell r="AV146">
            <v>12</v>
          </cell>
          <cell r="AW146">
            <v>77</v>
          </cell>
          <cell r="AX146">
            <v>0</v>
          </cell>
          <cell r="AY146">
            <v>0</v>
          </cell>
          <cell r="AZ146">
            <v>27</v>
          </cell>
          <cell r="BA146">
            <v>350</v>
          </cell>
        </row>
        <row r="147">
          <cell r="C147" t="str">
            <v>บ้านหลวง</v>
          </cell>
          <cell r="D147">
            <v>0</v>
          </cell>
          <cell r="E147">
            <v>118</v>
          </cell>
          <cell r="F147">
            <v>0</v>
          </cell>
          <cell r="G147">
            <v>118</v>
          </cell>
          <cell r="H147">
            <v>0</v>
          </cell>
          <cell r="I147">
            <v>0</v>
          </cell>
          <cell r="J147" t="str">
            <v/>
          </cell>
          <cell r="K147">
            <v>0</v>
          </cell>
          <cell r="L147">
            <v>2810.46</v>
          </cell>
          <cell r="M147">
            <v>2810.46</v>
          </cell>
          <cell r="N147">
            <v>6351</v>
          </cell>
          <cell r="O147">
            <v>0</v>
          </cell>
          <cell r="P147">
            <v>0</v>
          </cell>
          <cell r="Q147">
            <v>4696</v>
          </cell>
          <cell r="R147">
            <v>7026.5919999999996</v>
          </cell>
          <cell r="S147">
            <v>1496</v>
          </cell>
          <cell r="T147">
            <v>6351</v>
          </cell>
          <cell r="U147">
            <v>345</v>
          </cell>
          <cell r="V147">
            <v>0</v>
          </cell>
          <cell r="W147">
            <v>4696</v>
          </cell>
          <cell r="X147">
            <v>4381.96</v>
          </cell>
          <cell r="Y147">
            <v>933</v>
          </cell>
          <cell r="Z147">
            <v>0</v>
          </cell>
          <cell r="AC147">
            <v>0</v>
          </cell>
          <cell r="AE147" t="str">
            <v/>
          </cell>
          <cell r="AJ147">
            <v>0</v>
          </cell>
          <cell r="AK147" t="str">
            <v/>
          </cell>
          <cell r="AL147">
            <v>2636</v>
          </cell>
          <cell r="AM147">
            <v>1943</v>
          </cell>
          <cell r="AN147">
            <v>592</v>
          </cell>
          <cell r="AO147">
            <v>2535</v>
          </cell>
          <cell r="AP147">
            <v>0</v>
          </cell>
          <cell r="AQ147">
            <v>0</v>
          </cell>
          <cell r="AR147">
            <v>482</v>
          </cell>
          <cell r="AS147">
            <v>190</v>
          </cell>
          <cell r="AT147">
            <v>2636</v>
          </cell>
          <cell r="AU147">
            <v>2535</v>
          </cell>
          <cell r="AV147">
            <v>91</v>
          </cell>
          <cell r="AW147">
            <v>2626</v>
          </cell>
          <cell r="AX147">
            <v>0</v>
          </cell>
          <cell r="AY147">
            <v>0</v>
          </cell>
          <cell r="AZ147">
            <v>746</v>
          </cell>
          <cell r="BA147">
            <v>284</v>
          </cell>
        </row>
        <row r="148">
          <cell r="C148" t="str">
            <v>นาหมื่น</v>
          </cell>
          <cell r="D148">
            <v>38</v>
          </cell>
          <cell r="E148">
            <v>0</v>
          </cell>
          <cell r="F148">
            <v>28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/>
          </cell>
          <cell r="L148">
            <v>46.38</v>
          </cell>
          <cell r="M148">
            <v>55.38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/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>
            <v>0</v>
          </cell>
          <cell r="AC148">
            <v>0</v>
          </cell>
          <cell r="AE148" t="str">
            <v/>
          </cell>
          <cell r="AJ148">
            <v>0</v>
          </cell>
          <cell r="AK148" t="str">
            <v/>
          </cell>
          <cell r="AL148">
            <v>30</v>
          </cell>
          <cell r="AM148">
            <v>24</v>
          </cell>
          <cell r="AN148">
            <v>5</v>
          </cell>
          <cell r="AO148">
            <v>29</v>
          </cell>
          <cell r="AP148">
            <v>0</v>
          </cell>
          <cell r="AQ148">
            <v>0</v>
          </cell>
          <cell r="AR148">
            <v>10</v>
          </cell>
          <cell r="AS148">
            <v>345</v>
          </cell>
          <cell r="AT148">
            <v>30</v>
          </cell>
          <cell r="AU148">
            <v>29</v>
          </cell>
          <cell r="AV148">
            <v>1</v>
          </cell>
          <cell r="AW148">
            <v>30</v>
          </cell>
          <cell r="AX148">
            <v>0</v>
          </cell>
          <cell r="AY148">
            <v>0</v>
          </cell>
          <cell r="AZ148">
            <v>13</v>
          </cell>
          <cell r="BA148">
            <v>448</v>
          </cell>
        </row>
        <row r="149">
          <cell r="C149" t="str">
            <v>สันติสุข</v>
          </cell>
          <cell r="D149">
            <v>0</v>
          </cell>
          <cell r="E149">
            <v>364.6</v>
          </cell>
          <cell r="F149">
            <v>0</v>
          </cell>
          <cell r="G149">
            <v>306.10000000000002</v>
          </cell>
          <cell r="H149">
            <v>0</v>
          </cell>
          <cell r="I149">
            <v>24.1005</v>
          </cell>
          <cell r="J149" t="str">
            <v/>
          </cell>
          <cell r="K149">
            <v>79</v>
          </cell>
          <cell r="L149">
            <v>291.48</v>
          </cell>
          <cell r="M149">
            <v>401.12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>
            <v>0</v>
          </cell>
          <cell r="AC149">
            <v>0</v>
          </cell>
          <cell r="AE149" t="str">
            <v/>
          </cell>
          <cell r="AJ149">
            <v>0</v>
          </cell>
          <cell r="AK149" t="str">
            <v/>
          </cell>
          <cell r="AL149">
            <v>335</v>
          </cell>
          <cell r="AM149">
            <v>222</v>
          </cell>
          <cell r="AN149">
            <v>80</v>
          </cell>
          <cell r="AO149">
            <v>302</v>
          </cell>
          <cell r="AP149">
            <v>0</v>
          </cell>
          <cell r="AQ149">
            <v>0</v>
          </cell>
          <cell r="AR149">
            <v>105</v>
          </cell>
          <cell r="AS149">
            <v>348</v>
          </cell>
          <cell r="AT149">
            <v>335</v>
          </cell>
          <cell r="AU149">
            <v>302</v>
          </cell>
          <cell r="AV149">
            <v>33</v>
          </cell>
          <cell r="AW149">
            <v>335</v>
          </cell>
          <cell r="AX149">
            <v>0</v>
          </cell>
          <cell r="AY149">
            <v>0</v>
          </cell>
          <cell r="AZ149">
            <v>138</v>
          </cell>
          <cell r="BA149">
            <v>412</v>
          </cell>
        </row>
        <row r="150">
          <cell r="C150" t="str">
            <v>บ่อเกลือ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/>
          </cell>
          <cell r="K150" t="str">
            <v/>
          </cell>
          <cell r="L150">
            <v>46.25</v>
          </cell>
          <cell r="M150">
            <v>51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/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>
            <v>0</v>
          </cell>
          <cell r="AC150">
            <v>0</v>
          </cell>
          <cell r="AE150" t="str">
            <v/>
          </cell>
          <cell r="AJ150">
            <v>0</v>
          </cell>
          <cell r="AK150" t="str">
            <v/>
          </cell>
          <cell r="AL150">
            <v>17</v>
          </cell>
          <cell r="AM150">
            <v>9</v>
          </cell>
          <cell r="AN150">
            <v>7</v>
          </cell>
          <cell r="AO150">
            <v>16</v>
          </cell>
          <cell r="AP150">
            <v>0</v>
          </cell>
          <cell r="AQ150">
            <v>0</v>
          </cell>
          <cell r="AR150">
            <v>4</v>
          </cell>
          <cell r="AS150">
            <v>253</v>
          </cell>
          <cell r="AT150">
            <v>17</v>
          </cell>
          <cell r="AU150">
            <v>16</v>
          </cell>
          <cell r="AV150">
            <v>1</v>
          </cell>
          <cell r="AW150">
            <v>17</v>
          </cell>
          <cell r="AX150">
            <v>0</v>
          </cell>
          <cell r="AY150">
            <v>0</v>
          </cell>
          <cell r="AZ150">
            <v>6</v>
          </cell>
          <cell r="BA150">
            <v>352</v>
          </cell>
        </row>
        <row r="151">
          <cell r="C151" t="str">
            <v>สองแคว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636.79</v>
          </cell>
          <cell r="M151">
            <v>868.1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>
            <v>0</v>
          </cell>
          <cell r="AC151">
            <v>0</v>
          </cell>
          <cell r="AE151" t="str">
            <v/>
          </cell>
          <cell r="AJ151">
            <v>0</v>
          </cell>
          <cell r="AK151" t="str">
            <v/>
          </cell>
          <cell r="AL151">
            <v>855</v>
          </cell>
          <cell r="AM151">
            <v>721</v>
          </cell>
          <cell r="AN151">
            <v>104</v>
          </cell>
          <cell r="AO151">
            <v>825</v>
          </cell>
          <cell r="AP151">
            <v>0</v>
          </cell>
          <cell r="AQ151">
            <v>0</v>
          </cell>
          <cell r="AR151">
            <v>275</v>
          </cell>
          <cell r="AS151">
            <v>333</v>
          </cell>
          <cell r="AT151">
            <v>855</v>
          </cell>
          <cell r="AU151">
            <v>825</v>
          </cell>
          <cell r="AV151">
            <v>30</v>
          </cell>
          <cell r="AW151">
            <v>855</v>
          </cell>
          <cell r="AX151">
            <v>0</v>
          </cell>
          <cell r="AY151">
            <v>0</v>
          </cell>
          <cell r="AZ151">
            <v>299</v>
          </cell>
          <cell r="BA151">
            <v>350</v>
          </cell>
        </row>
        <row r="152">
          <cell r="C152" t="str">
            <v>เฉลิมพระเกียรติ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 t="str">
            <v/>
          </cell>
          <cell r="K152" t="str">
            <v/>
          </cell>
          <cell r="L152">
            <v>345.15</v>
          </cell>
          <cell r="M152">
            <v>281.25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/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>
            <v>0</v>
          </cell>
          <cell r="AC152">
            <v>0</v>
          </cell>
          <cell r="AE152" t="str">
            <v/>
          </cell>
          <cell r="AJ152">
            <v>0</v>
          </cell>
          <cell r="AK152" t="str">
            <v/>
          </cell>
          <cell r="AL152">
            <v>198</v>
          </cell>
          <cell r="AM152">
            <v>144</v>
          </cell>
          <cell r="AN152">
            <v>42</v>
          </cell>
          <cell r="AO152">
            <v>186</v>
          </cell>
          <cell r="AP152">
            <v>0</v>
          </cell>
          <cell r="AQ152">
            <v>0</v>
          </cell>
          <cell r="AR152">
            <v>57</v>
          </cell>
          <cell r="AS152">
            <v>309</v>
          </cell>
          <cell r="AT152">
            <v>198</v>
          </cell>
          <cell r="AU152">
            <v>186</v>
          </cell>
          <cell r="AV152">
            <v>12</v>
          </cell>
          <cell r="AW152">
            <v>198</v>
          </cell>
          <cell r="AX152">
            <v>0</v>
          </cell>
          <cell r="AY152">
            <v>0</v>
          </cell>
          <cell r="AZ152">
            <v>63</v>
          </cell>
          <cell r="BA152">
            <v>320</v>
          </cell>
        </row>
        <row r="153">
          <cell r="C153" t="str">
            <v>ภูเพียง</v>
          </cell>
          <cell r="D153">
            <v>3161.88</v>
          </cell>
          <cell r="E153">
            <v>3161.88</v>
          </cell>
          <cell r="F153">
            <v>908.99</v>
          </cell>
          <cell r="G153">
            <v>908.99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2948.6</v>
          </cell>
          <cell r="M153">
            <v>2945.12</v>
          </cell>
          <cell r="N153">
            <v>10516</v>
          </cell>
          <cell r="O153">
            <v>0</v>
          </cell>
          <cell r="P153">
            <v>0</v>
          </cell>
          <cell r="Q153">
            <v>9489</v>
          </cell>
          <cell r="R153">
            <v>7726.8919999999998</v>
          </cell>
          <cell r="S153">
            <v>814</v>
          </cell>
          <cell r="T153">
            <v>10516</v>
          </cell>
          <cell r="U153">
            <v>0</v>
          </cell>
          <cell r="V153">
            <v>0</v>
          </cell>
          <cell r="W153">
            <v>9489</v>
          </cell>
          <cell r="X153">
            <v>15610.023999999999</v>
          </cell>
          <cell r="Y153">
            <v>1645</v>
          </cell>
          <cell r="Z153">
            <v>20</v>
          </cell>
          <cell r="AC153">
            <v>20</v>
          </cell>
          <cell r="AD153">
            <v>13.5</v>
          </cell>
          <cell r="AE153">
            <v>675</v>
          </cell>
          <cell r="AF153">
            <v>20</v>
          </cell>
          <cell r="AI153">
            <v>20</v>
          </cell>
          <cell r="AJ153">
            <v>15.5</v>
          </cell>
          <cell r="AK153">
            <v>775</v>
          </cell>
          <cell r="AL153">
            <v>2932</v>
          </cell>
          <cell r="AM153">
            <v>2722</v>
          </cell>
          <cell r="AN153">
            <v>142</v>
          </cell>
          <cell r="AO153">
            <v>2864</v>
          </cell>
          <cell r="AP153">
            <v>0</v>
          </cell>
          <cell r="AQ153">
            <v>0</v>
          </cell>
          <cell r="AR153">
            <v>1495</v>
          </cell>
          <cell r="AS153">
            <v>522</v>
          </cell>
          <cell r="AT153">
            <v>2932</v>
          </cell>
          <cell r="AU153">
            <v>2864</v>
          </cell>
          <cell r="AV153">
            <v>68</v>
          </cell>
          <cell r="AW153">
            <v>2932</v>
          </cell>
          <cell r="AX153">
            <v>0</v>
          </cell>
          <cell r="AY153">
            <v>0</v>
          </cell>
          <cell r="AZ153">
            <v>1642</v>
          </cell>
          <cell r="BA153">
            <v>560</v>
          </cell>
        </row>
        <row r="154">
          <cell r="C154" t="str">
            <v>อุตรดิตถ์</v>
          </cell>
          <cell r="D154">
            <v>2925.2</v>
          </cell>
          <cell r="E154">
            <v>2776.7</v>
          </cell>
          <cell r="F154">
            <v>1728.2</v>
          </cell>
          <cell r="G154">
            <v>1678.45</v>
          </cell>
          <cell r="H154">
            <v>284.95</v>
          </cell>
          <cell r="I154">
            <v>101.80000000000001</v>
          </cell>
          <cell r="J154">
            <v>165</v>
          </cell>
          <cell r="K154">
            <v>61</v>
          </cell>
          <cell r="L154">
            <v>2763.08</v>
          </cell>
          <cell r="M154">
            <v>2724.7900000000004</v>
          </cell>
          <cell r="N154">
            <v>3426</v>
          </cell>
          <cell r="O154">
            <v>0</v>
          </cell>
          <cell r="P154">
            <v>4</v>
          </cell>
          <cell r="Q154">
            <v>3417</v>
          </cell>
          <cell r="R154">
            <v>1310.78</v>
          </cell>
          <cell r="S154">
            <v>384</v>
          </cell>
          <cell r="T154">
            <v>3423</v>
          </cell>
          <cell r="U154">
            <v>0</v>
          </cell>
          <cell r="V154">
            <v>0</v>
          </cell>
          <cell r="W154">
            <v>3413</v>
          </cell>
          <cell r="X154">
            <v>1412.9839999999999</v>
          </cell>
          <cell r="Y154">
            <v>414</v>
          </cell>
          <cell r="Z154">
            <v>41.9</v>
          </cell>
          <cell r="AA154">
            <v>0.12</v>
          </cell>
          <cell r="AB154">
            <v>1.04</v>
          </cell>
          <cell r="AC154">
            <v>37.9</v>
          </cell>
          <cell r="AD154">
            <v>21</v>
          </cell>
          <cell r="AE154">
            <v>554</v>
          </cell>
          <cell r="AF154">
            <v>40.98</v>
          </cell>
          <cell r="AG154">
            <v>0</v>
          </cell>
          <cell r="AH154">
            <v>1.2</v>
          </cell>
          <cell r="AI154">
            <v>39.78</v>
          </cell>
          <cell r="AJ154">
            <v>28.7</v>
          </cell>
          <cell r="AK154">
            <v>721</v>
          </cell>
          <cell r="AL154">
            <v>2368</v>
          </cell>
          <cell r="AM154">
            <v>2261</v>
          </cell>
          <cell r="AN154">
            <v>28</v>
          </cell>
          <cell r="AO154">
            <v>2289</v>
          </cell>
          <cell r="AP154">
            <v>16</v>
          </cell>
          <cell r="AQ154">
            <v>39</v>
          </cell>
          <cell r="AR154">
            <v>525</v>
          </cell>
          <cell r="AS154">
            <v>229</v>
          </cell>
          <cell r="AT154">
            <v>2345</v>
          </cell>
          <cell r="AU154">
            <v>2250</v>
          </cell>
          <cell r="AV154">
            <v>72</v>
          </cell>
          <cell r="AW154">
            <v>2322</v>
          </cell>
          <cell r="AX154">
            <v>0</v>
          </cell>
          <cell r="AY154">
            <v>1.2</v>
          </cell>
          <cell r="AZ154">
            <v>564.72</v>
          </cell>
          <cell r="BA154">
            <v>243</v>
          </cell>
        </row>
        <row r="155">
          <cell r="C155" t="str">
            <v>เมืองอุตรดิตถ์</v>
          </cell>
          <cell r="D155">
            <v>237.95</v>
          </cell>
          <cell r="E155">
            <v>237.95</v>
          </cell>
          <cell r="F155">
            <v>212.7</v>
          </cell>
          <cell r="G155">
            <v>212.7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176.25</v>
          </cell>
          <cell r="M155">
            <v>334.75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 t="str">
            <v/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>
            <v>14</v>
          </cell>
          <cell r="AA155">
            <v>0.12</v>
          </cell>
          <cell r="AB155">
            <v>0.84</v>
          </cell>
          <cell r="AC155">
            <v>10</v>
          </cell>
          <cell r="AD155">
            <v>5.5</v>
          </cell>
          <cell r="AE155">
            <v>550</v>
          </cell>
          <cell r="AF155">
            <v>13.28</v>
          </cell>
          <cell r="AI155">
            <v>12.08</v>
          </cell>
          <cell r="AJ155">
            <v>6.4</v>
          </cell>
          <cell r="AK155">
            <v>530</v>
          </cell>
          <cell r="AL155">
            <v>229</v>
          </cell>
          <cell r="AM155">
            <v>210</v>
          </cell>
          <cell r="AN155">
            <v>15</v>
          </cell>
          <cell r="AO155">
            <v>225</v>
          </cell>
          <cell r="AP155">
            <v>0</v>
          </cell>
          <cell r="AQ155">
            <v>1</v>
          </cell>
          <cell r="AR155">
            <v>56</v>
          </cell>
          <cell r="AS155">
            <v>250</v>
          </cell>
          <cell r="AT155">
            <v>228</v>
          </cell>
          <cell r="AU155">
            <v>224</v>
          </cell>
          <cell r="AV155">
            <v>4</v>
          </cell>
          <cell r="AW155">
            <v>228</v>
          </cell>
          <cell r="AX155">
            <v>0</v>
          </cell>
          <cell r="AY155">
            <v>0</v>
          </cell>
          <cell r="AZ155">
            <v>56</v>
          </cell>
          <cell r="BA155">
            <v>246</v>
          </cell>
        </row>
        <row r="156">
          <cell r="C156" t="str">
            <v>ตรอน</v>
          </cell>
          <cell r="D156">
            <v>51</v>
          </cell>
          <cell r="E156">
            <v>81</v>
          </cell>
          <cell r="F156">
            <v>0</v>
          </cell>
          <cell r="G156">
            <v>30</v>
          </cell>
          <cell r="H156">
            <v>0</v>
          </cell>
          <cell r="I156">
            <v>15</v>
          </cell>
          <cell r="J156" t="str">
            <v/>
          </cell>
          <cell r="K156">
            <v>500</v>
          </cell>
          <cell r="L156">
            <v>22</v>
          </cell>
          <cell r="M156">
            <v>44.25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/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>
            <v>0</v>
          </cell>
          <cell r="AE156" t="str">
            <v/>
          </cell>
          <cell r="AK156" t="str">
            <v/>
          </cell>
          <cell r="AL156">
            <v>40</v>
          </cell>
          <cell r="AM156">
            <v>10</v>
          </cell>
          <cell r="AN156">
            <v>13</v>
          </cell>
          <cell r="AO156">
            <v>23</v>
          </cell>
          <cell r="AP156">
            <v>0</v>
          </cell>
          <cell r="AQ156">
            <v>0</v>
          </cell>
          <cell r="AR156">
            <v>5</v>
          </cell>
          <cell r="AS156">
            <v>201</v>
          </cell>
          <cell r="AT156">
            <v>40</v>
          </cell>
          <cell r="AU156">
            <v>23</v>
          </cell>
          <cell r="AV156">
            <v>10</v>
          </cell>
          <cell r="AW156">
            <v>33</v>
          </cell>
          <cell r="AX156">
            <v>0</v>
          </cell>
          <cell r="AY156">
            <v>0</v>
          </cell>
          <cell r="AZ156">
            <v>6</v>
          </cell>
          <cell r="BA156">
            <v>191</v>
          </cell>
        </row>
        <row r="157">
          <cell r="C157" t="str">
            <v>ท่าปลา</v>
          </cell>
          <cell r="D157">
            <v>1749</v>
          </cell>
          <cell r="E157">
            <v>1640</v>
          </cell>
          <cell r="F157">
            <v>1034</v>
          </cell>
          <cell r="G157">
            <v>1034</v>
          </cell>
          <cell r="H157">
            <v>206.2</v>
          </cell>
          <cell r="I157">
            <v>63.7</v>
          </cell>
          <cell r="J157">
            <v>199</v>
          </cell>
          <cell r="K157">
            <v>62</v>
          </cell>
          <cell r="L157">
            <v>1920.54</v>
          </cell>
          <cell r="M157">
            <v>1727.14</v>
          </cell>
          <cell r="N157">
            <v>3214</v>
          </cell>
          <cell r="O157">
            <v>0</v>
          </cell>
          <cell r="P157">
            <v>4</v>
          </cell>
          <cell r="Q157">
            <v>3205</v>
          </cell>
          <cell r="R157">
            <v>1175.837</v>
          </cell>
          <cell r="S157">
            <v>367</v>
          </cell>
          <cell r="T157">
            <v>3210</v>
          </cell>
          <cell r="U157">
            <v>0</v>
          </cell>
          <cell r="V157">
            <v>0</v>
          </cell>
          <cell r="W157">
            <v>3200</v>
          </cell>
          <cell r="X157">
            <v>1363.5989999999999</v>
          </cell>
          <cell r="Y157">
            <v>426</v>
          </cell>
          <cell r="Z157">
            <v>24.3</v>
          </cell>
          <cell r="AC157">
            <v>24.3</v>
          </cell>
          <cell r="AD157">
            <v>12.4</v>
          </cell>
          <cell r="AE157">
            <v>510</v>
          </cell>
          <cell r="AF157">
            <v>24.3</v>
          </cell>
          <cell r="AI157">
            <v>24.3</v>
          </cell>
          <cell r="AJ157">
            <v>19</v>
          </cell>
          <cell r="AK157">
            <v>782</v>
          </cell>
          <cell r="AL157">
            <v>1640</v>
          </cell>
          <cell r="AM157">
            <v>1640</v>
          </cell>
          <cell r="AN157">
            <v>0</v>
          </cell>
          <cell r="AO157">
            <v>1640</v>
          </cell>
          <cell r="AP157">
            <v>0</v>
          </cell>
          <cell r="AQ157">
            <v>0</v>
          </cell>
          <cell r="AR157">
            <v>394</v>
          </cell>
          <cell r="AS157">
            <v>240</v>
          </cell>
          <cell r="AT157">
            <v>1640</v>
          </cell>
          <cell r="AU157">
            <v>1640</v>
          </cell>
          <cell r="AV157">
            <v>0</v>
          </cell>
          <cell r="AW157">
            <v>1640</v>
          </cell>
          <cell r="AX157">
            <v>0</v>
          </cell>
          <cell r="AY157">
            <v>0</v>
          </cell>
          <cell r="AZ157">
            <v>410</v>
          </cell>
          <cell r="BA157">
            <v>250</v>
          </cell>
        </row>
        <row r="158">
          <cell r="C158" t="str">
            <v>น้ำปาด</v>
          </cell>
          <cell r="D158">
            <v>514</v>
          </cell>
          <cell r="E158">
            <v>514</v>
          </cell>
          <cell r="F158">
            <v>265</v>
          </cell>
          <cell r="G158">
            <v>265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299.45</v>
          </cell>
          <cell r="M158">
            <v>242</v>
          </cell>
          <cell r="N158">
            <v>212</v>
          </cell>
          <cell r="O158">
            <v>0</v>
          </cell>
          <cell r="P158">
            <v>0</v>
          </cell>
          <cell r="Q158">
            <v>212</v>
          </cell>
          <cell r="R158">
            <v>134.94300000000001</v>
          </cell>
          <cell r="S158">
            <v>637</v>
          </cell>
          <cell r="T158">
            <v>213</v>
          </cell>
          <cell r="U158">
            <v>0</v>
          </cell>
          <cell r="V158">
            <v>0</v>
          </cell>
          <cell r="W158">
            <v>213</v>
          </cell>
          <cell r="X158">
            <v>49.384999999999998</v>
          </cell>
          <cell r="Y158">
            <v>232</v>
          </cell>
          <cell r="Z158">
            <v>3.6</v>
          </cell>
          <cell r="AB158">
            <v>0.2</v>
          </cell>
          <cell r="AC158">
            <v>3.6</v>
          </cell>
          <cell r="AD158">
            <v>3.1</v>
          </cell>
          <cell r="AE158">
            <v>861</v>
          </cell>
          <cell r="AF158">
            <v>3.4</v>
          </cell>
          <cell r="AH158">
            <v>1.2</v>
          </cell>
          <cell r="AI158">
            <v>3.4</v>
          </cell>
          <cell r="AJ158">
            <v>3.3</v>
          </cell>
          <cell r="AK158">
            <v>971</v>
          </cell>
          <cell r="AL158">
            <v>196</v>
          </cell>
          <cell r="AM158">
            <v>196</v>
          </cell>
          <cell r="AN158">
            <v>0</v>
          </cell>
          <cell r="AO158">
            <v>196</v>
          </cell>
          <cell r="AP158">
            <v>0</v>
          </cell>
          <cell r="AQ158">
            <v>0</v>
          </cell>
          <cell r="AR158">
            <v>21</v>
          </cell>
          <cell r="AS158">
            <v>108</v>
          </cell>
          <cell r="AT158">
            <v>196</v>
          </cell>
          <cell r="AU158">
            <v>196</v>
          </cell>
          <cell r="AV158">
            <v>0</v>
          </cell>
          <cell r="AW158">
            <v>196</v>
          </cell>
          <cell r="AX158">
            <v>0</v>
          </cell>
          <cell r="AY158">
            <v>1.2</v>
          </cell>
          <cell r="AZ158">
            <v>40</v>
          </cell>
          <cell r="BA158">
            <v>202</v>
          </cell>
        </row>
        <row r="159">
          <cell r="C159" t="str">
            <v>พิชัย</v>
          </cell>
          <cell r="D159">
            <v>29</v>
          </cell>
          <cell r="E159">
            <v>32</v>
          </cell>
          <cell r="F159">
            <v>27</v>
          </cell>
          <cell r="G159">
            <v>27</v>
          </cell>
          <cell r="H159">
            <v>0</v>
          </cell>
          <cell r="I159">
            <v>23.1</v>
          </cell>
          <cell r="J159">
            <v>0</v>
          </cell>
          <cell r="K159">
            <v>856</v>
          </cell>
          <cell r="L159">
            <v>43.25</v>
          </cell>
          <cell r="M159">
            <v>41.25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/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>
            <v>0</v>
          </cell>
          <cell r="AE159" t="str">
            <v/>
          </cell>
          <cell r="AK159" t="str">
            <v/>
          </cell>
          <cell r="AL159">
            <v>16</v>
          </cell>
          <cell r="AM159">
            <v>8</v>
          </cell>
          <cell r="AN159">
            <v>0</v>
          </cell>
          <cell r="AO159">
            <v>8</v>
          </cell>
          <cell r="AP159">
            <v>0</v>
          </cell>
          <cell r="AQ159">
            <v>0</v>
          </cell>
          <cell r="AR159">
            <v>2</v>
          </cell>
          <cell r="AS159">
            <v>214</v>
          </cell>
          <cell r="AT159">
            <v>16</v>
          </cell>
          <cell r="AU159">
            <v>8</v>
          </cell>
          <cell r="AV159">
            <v>8</v>
          </cell>
          <cell r="AW159">
            <v>16</v>
          </cell>
          <cell r="AX159">
            <v>0</v>
          </cell>
          <cell r="AY159">
            <v>0</v>
          </cell>
          <cell r="AZ159">
            <v>3.44</v>
          </cell>
          <cell r="BA159">
            <v>215</v>
          </cell>
        </row>
        <row r="160">
          <cell r="C160" t="str">
            <v>ฟากท่า</v>
          </cell>
          <cell r="D160">
            <v>40</v>
          </cell>
          <cell r="E160">
            <v>40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 t="str">
            <v/>
          </cell>
          <cell r="K160" t="str">
            <v/>
          </cell>
          <cell r="L160">
            <v>53.9</v>
          </cell>
          <cell r="M160">
            <v>59.46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>
            <v>0</v>
          </cell>
          <cell r="AE160" t="str">
            <v/>
          </cell>
          <cell r="AK160" t="str">
            <v/>
          </cell>
          <cell r="AL160">
            <v>15</v>
          </cell>
          <cell r="AM160">
            <v>15</v>
          </cell>
          <cell r="AN160">
            <v>0</v>
          </cell>
          <cell r="AO160">
            <v>15</v>
          </cell>
          <cell r="AP160">
            <v>0</v>
          </cell>
          <cell r="AQ160">
            <v>0</v>
          </cell>
          <cell r="AR160">
            <v>4</v>
          </cell>
          <cell r="AS160">
            <v>235</v>
          </cell>
          <cell r="AT160">
            <v>15</v>
          </cell>
          <cell r="AU160">
            <v>15</v>
          </cell>
          <cell r="AV160">
            <v>0</v>
          </cell>
          <cell r="AW160">
            <v>15</v>
          </cell>
          <cell r="AX160">
            <v>0</v>
          </cell>
          <cell r="AY160">
            <v>0</v>
          </cell>
          <cell r="AZ160">
            <v>3.68</v>
          </cell>
          <cell r="BA160">
            <v>245</v>
          </cell>
        </row>
        <row r="161">
          <cell r="C161" t="str">
            <v>ลับแล</v>
          </cell>
          <cell r="D161">
            <v>42</v>
          </cell>
          <cell r="E161">
            <v>42</v>
          </cell>
          <cell r="F161">
            <v>32</v>
          </cell>
          <cell r="G161">
            <v>32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33</v>
          </cell>
          <cell r="M161">
            <v>59.25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>
            <v>0</v>
          </cell>
          <cell r="AE161" t="str">
            <v/>
          </cell>
          <cell r="AK161" t="str">
            <v/>
          </cell>
          <cell r="AL161">
            <v>41</v>
          </cell>
          <cell r="AM161">
            <v>41</v>
          </cell>
          <cell r="AN161">
            <v>0</v>
          </cell>
          <cell r="AO161">
            <v>41</v>
          </cell>
          <cell r="AP161">
            <v>0</v>
          </cell>
          <cell r="AQ161">
            <v>0</v>
          </cell>
          <cell r="AR161">
            <v>12</v>
          </cell>
          <cell r="AS161">
            <v>291</v>
          </cell>
          <cell r="AT161">
            <v>41</v>
          </cell>
          <cell r="AU161">
            <v>41</v>
          </cell>
          <cell r="AV161">
            <v>0</v>
          </cell>
          <cell r="AW161">
            <v>41</v>
          </cell>
          <cell r="AX161">
            <v>0</v>
          </cell>
          <cell r="AY161">
            <v>0</v>
          </cell>
          <cell r="AZ161">
            <v>12</v>
          </cell>
          <cell r="BA161">
            <v>295</v>
          </cell>
        </row>
        <row r="162">
          <cell r="C162" t="str">
            <v>บ้านโคก</v>
          </cell>
          <cell r="D162">
            <v>262.25</v>
          </cell>
          <cell r="E162">
            <v>189.75</v>
          </cell>
          <cell r="F162">
            <v>157.5</v>
          </cell>
          <cell r="G162">
            <v>77.75</v>
          </cell>
          <cell r="H162">
            <v>78.75</v>
          </cell>
          <cell r="I162">
            <v>0</v>
          </cell>
          <cell r="J162">
            <v>500</v>
          </cell>
          <cell r="K162">
            <v>0</v>
          </cell>
          <cell r="L162">
            <v>212.69</v>
          </cell>
          <cell r="M162">
            <v>211.69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/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>
            <v>0</v>
          </cell>
          <cell r="AE162" t="str">
            <v/>
          </cell>
          <cell r="AK162" t="str">
            <v/>
          </cell>
          <cell r="AL162">
            <v>181</v>
          </cell>
          <cell r="AM162">
            <v>131</v>
          </cell>
          <cell r="AN162">
            <v>0</v>
          </cell>
          <cell r="AO162">
            <v>131</v>
          </cell>
          <cell r="AP162">
            <v>16</v>
          </cell>
          <cell r="AQ162">
            <v>38</v>
          </cell>
          <cell r="AR162">
            <v>29</v>
          </cell>
          <cell r="AS162">
            <v>225</v>
          </cell>
          <cell r="AT162">
            <v>159</v>
          </cell>
          <cell r="AU162">
            <v>93</v>
          </cell>
          <cell r="AV162">
            <v>50</v>
          </cell>
          <cell r="AW162">
            <v>143</v>
          </cell>
          <cell r="AX162">
            <v>0</v>
          </cell>
          <cell r="AY162">
            <v>0</v>
          </cell>
          <cell r="AZ162">
            <v>31</v>
          </cell>
          <cell r="BA162">
            <v>219</v>
          </cell>
        </row>
        <row r="163">
          <cell r="C163" t="str">
            <v>ทองแสนขัน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 t="str">
            <v/>
          </cell>
          <cell r="K163" t="str">
            <v/>
          </cell>
          <cell r="L163">
            <v>2</v>
          </cell>
          <cell r="M163">
            <v>5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/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>
            <v>0</v>
          </cell>
          <cell r="AE163" t="str">
            <v/>
          </cell>
          <cell r="AK163" t="str">
            <v/>
          </cell>
          <cell r="AL163">
            <v>10</v>
          </cell>
          <cell r="AM163">
            <v>10</v>
          </cell>
          <cell r="AN163">
            <v>0</v>
          </cell>
          <cell r="AO163">
            <v>10</v>
          </cell>
          <cell r="AP163">
            <v>0</v>
          </cell>
          <cell r="AQ163">
            <v>0</v>
          </cell>
          <cell r="AR163">
            <v>2</v>
          </cell>
          <cell r="AS163">
            <v>235</v>
          </cell>
          <cell r="AT163">
            <v>10</v>
          </cell>
          <cell r="AU163">
            <v>10</v>
          </cell>
          <cell r="AV163">
            <v>0</v>
          </cell>
          <cell r="AW163">
            <v>10</v>
          </cell>
          <cell r="AX163">
            <v>0</v>
          </cell>
          <cell r="AY163">
            <v>0</v>
          </cell>
          <cell r="AZ163">
            <v>2.6</v>
          </cell>
          <cell r="BA163">
            <v>260</v>
          </cell>
        </row>
        <row r="164">
          <cell r="C164" t="str">
            <v>พิษณุโลก</v>
          </cell>
          <cell r="D164">
            <v>5704.75</v>
          </cell>
          <cell r="E164">
            <v>7100.75</v>
          </cell>
          <cell r="F164">
            <v>2434.25</v>
          </cell>
          <cell r="G164">
            <v>3770</v>
          </cell>
          <cell r="H164">
            <v>3.25</v>
          </cell>
          <cell r="I164">
            <v>9.4</v>
          </cell>
          <cell r="J164">
            <v>1</v>
          </cell>
          <cell r="K164">
            <v>2</v>
          </cell>
          <cell r="L164">
            <v>2878.2</v>
          </cell>
          <cell r="M164">
            <v>2999.2</v>
          </cell>
          <cell r="N164">
            <v>2301</v>
          </cell>
          <cell r="O164">
            <v>0</v>
          </cell>
          <cell r="P164">
            <v>0</v>
          </cell>
          <cell r="Q164">
            <v>2231</v>
          </cell>
          <cell r="R164">
            <v>912.25099999999998</v>
          </cell>
          <cell r="S164">
            <v>409</v>
          </cell>
          <cell r="T164">
            <v>2301</v>
          </cell>
          <cell r="U164">
            <v>0</v>
          </cell>
          <cell r="V164">
            <v>0</v>
          </cell>
          <cell r="W164">
            <v>2231</v>
          </cell>
          <cell r="X164">
            <v>1305.6880000000001</v>
          </cell>
          <cell r="Y164">
            <v>585</v>
          </cell>
          <cell r="Z164">
            <v>61</v>
          </cell>
          <cell r="AA164">
            <v>0</v>
          </cell>
          <cell r="AB164">
            <v>0</v>
          </cell>
          <cell r="AC164">
            <v>61</v>
          </cell>
          <cell r="AD164">
            <v>28</v>
          </cell>
          <cell r="AE164">
            <v>459</v>
          </cell>
          <cell r="AF164">
            <v>61</v>
          </cell>
          <cell r="AG164">
            <v>0</v>
          </cell>
          <cell r="AH164">
            <v>11</v>
          </cell>
          <cell r="AI164">
            <v>61</v>
          </cell>
          <cell r="AJ164">
            <v>49</v>
          </cell>
          <cell r="AK164">
            <v>803</v>
          </cell>
          <cell r="AL164">
            <v>2698</v>
          </cell>
          <cell r="AM164">
            <v>1277</v>
          </cell>
          <cell r="AN164">
            <v>1380</v>
          </cell>
          <cell r="AO164">
            <v>2657</v>
          </cell>
          <cell r="AP164">
            <v>64</v>
          </cell>
          <cell r="AQ164">
            <v>15</v>
          </cell>
          <cell r="AR164">
            <v>1179.5999999999999</v>
          </cell>
          <cell r="AS164">
            <v>444</v>
          </cell>
          <cell r="AT164">
            <v>2747</v>
          </cell>
          <cell r="AU164">
            <v>2642</v>
          </cell>
          <cell r="AV164">
            <v>25</v>
          </cell>
          <cell r="AW164">
            <v>2667</v>
          </cell>
          <cell r="AX164">
            <v>0</v>
          </cell>
          <cell r="AY164">
            <v>11</v>
          </cell>
          <cell r="AZ164">
            <v>1270.1799999999998</v>
          </cell>
          <cell r="BA164">
            <v>476</v>
          </cell>
        </row>
        <row r="165">
          <cell r="C165" t="str">
            <v>เมืองพิษณุโลก</v>
          </cell>
          <cell r="D165">
            <v>4.75</v>
          </cell>
          <cell r="E165">
            <v>7.25</v>
          </cell>
          <cell r="F165">
            <v>0</v>
          </cell>
          <cell r="G165">
            <v>2.5</v>
          </cell>
          <cell r="H165">
            <v>0</v>
          </cell>
          <cell r="I165">
            <v>1</v>
          </cell>
          <cell r="J165" t="str">
            <v/>
          </cell>
          <cell r="K165">
            <v>400</v>
          </cell>
          <cell r="L165">
            <v>41</v>
          </cell>
          <cell r="M165">
            <v>43.75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>
            <v>0</v>
          </cell>
          <cell r="AA165">
            <v>0</v>
          </cell>
          <cell r="AE165" t="str">
            <v/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 t="str">
            <v/>
          </cell>
          <cell r="AL165">
            <v>8</v>
          </cell>
          <cell r="AM165">
            <v>0</v>
          </cell>
          <cell r="AN165">
            <v>8</v>
          </cell>
          <cell r="AO165">
            <v>8</v>
          </cell>
          <cell r="AP165">
            <v>0</v>
          </cell>
          <cell r="AQ165">
            <v>0</v>
          </cell>
          <cell r="AR165">
            <v>1</v>
          </cell>
          <cell r="AS165">
            <v>125</v>
          </cell>
          <cell r="AT165">
            <v>8</v>
          </cell>
          <cell r="AU165">
            <v>8</v>
          </cell>
          <cell r="AV165">
            <v>0</v>
          </cell>
          <cell r="AW165">
            <v>8</v>
          </cell>
          <cell r="AX165">
            <v>0</v>
          </cell>
          <cell r="AY165">
            <v>0</v>
          </cell>
          <cell r="AZ165">
            <v>1.04</v>
          </cell>
          <cell r="BA165">
            <v>130</v>
          </cell>
        </row>
        <row r="166">
          <cell r="C166" t="str">
            <v>ชาติตระการ</v>
          </cell>
          <cell r="D166">
            <v>699.5</v>
          </cell>
          <cell r="E166">
            <v>711</v>
          </cell>
          <cell r="F166">
            <v>463</v>
          </cell>
          <cell r="G166">
            <v>466.5</v>
          </cell>
          <cell r="H166">
            <v>0</v>
          </cell>
          <cell r="I166">
            <v>6</v>
          </cell>
          <cell r="J166">
            <v>0</v>
          </cell>
          <cell r="K166">
            <v>13</v>
          </cell>
          <cell r="L166">
            <v>202.75</v>
          </cell>
          <cell r="M166">
            <v>161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/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>
            <v>0</v>
          </cell>
          <cell r="AA166">
            <v>0</v>
          </cell>
          <cell r="AE166" t="str">
            <v/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 t="str">
            <v/>
          </cell>
          <cell r="AL166">
            <v>101</v>
          </cell>
          <cell r="AM166">
            <v>53</v>
          </cell>
          <cell r="AN166">
            <v>48</v>
          </cell>
          <cell r="AO166">
            <v>101</v>
          </cell>
          <cell r="AP166">
            <v>1</v>
          </cell>
          <cell r="AQ166">
            <v>15</v>
          </cell>
          <cell r="AR166">
            <v>24</v>
          </cell>
          <cell r="AS166">
            <v>238</v>
          </cell>
          <cell r="AT166">
            <v>87</v>
          </cell>
          <cell r="AU166">
            <v>86</v>
          </cell>
          <cell r="AV166">
            <v>0</v>
          </cell>
          <cell r="AW166">
            <v>86</v>
          </cell>
          <cell r="AX166">
            <v>0</v>
          </cell>
          <cell r="AY166">
            <v>0</v>
          </cell>
          <cell r="AZ166">
            <v>22</v>
          </cell>
          <cell r="BA166">
            <v>251</v>
          </cell>
        </row>
        <row r="167">
          <cell r="C167" t="str">
            <v>นครไทย</v>
          </cell>
          <cell r="D167">
            <v>842.5</v>
          </cell>
          <cell r="E167">
            <v>892.5</v>
          </cell>
          <cell r="F167">
            <v>427.5</v>
          </cell>
          <cell r="G167">
            <v>427.5</v>
          </cell>
          <cell r="H167">
            <v>2.5</v>
          </cell>
          <cell r="I167">
            <v>0</v>
          </cell>
          <cell r="J167">
            <v>6</v>
          </cell>
          <cell r="K167">
            <v>0</v>
          </cell>
          <cell r="L167">
            <v>107.25</v>
          </cell>
          <cell r="M167">
            <v>226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 t="str">
            <v/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>
            <v>0</v>
          </cell>
          <cell r="AA167">
            <v>0</v>
          </cell>
          <cell r="AE167" t="str">
            <v/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 t="str">
            <v/>
          </cell>
          <cell r="AL167">
            <v>175</v>
          </cell>
          <cell r="AM167">
            <v>29</v>
          </cell>
          <cell r="AN167">
            <v>143</v>
          </cell>
          <cell r="AO167">
            <v>172</v>
          </cell>
          <cell r="AP167">
            <v>50</v>
          </cell>
          <cell r="AQ167">
            <v>0</v>
          </cell>
          <cell r="AR167">
            <v>43</v>
          </cell>
          <cell r="AS167">
            <v>252</v>
          </cell>
          <cell r="AT167">
            <v>225</v>
          </cell>
          <cell r="AU167">
            <v>172</v>
          </cell>
          <cell r="AV167">
            <v>0</v>
          </cell>
          <cell r="AW167">
            <v>172</v>
          </cell>
          <cell r="AX167">
            <v>0</v>
          </cell>
          <cell r="AY167">
            <v>0</v>
          </cell>
          <cell r="AZ167">
            <v>46</v>
          </cell>
          <cell r="BA167">
            <v>267</v>
          </cell>
        </row>
        <row r="168">
          <cell r="C168" t="str">
            <v>บางกระทุ่ม</v>
          </cell>
          <cell r="D168">
            <v>5</v>
          </cell>
          <cell r="E168">
            <v>5</v>
          </cell>
          <cell r="F168">
            <v>5</v>
          </cell>
          <cell r="G168">
            <v>5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5</v>
          </cell>
          <cell r="M168">
            <v>5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/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>
            <v>0</v>
          </cell>
          <cell r="AA168">
            <v>0</v>
          </cell>
          <cell r="AE168" t="str">
            <v/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 t="str">
            <v/>
          </cell>
          <cell r="AL168">
            <v>4</v>
          </cell>
          <cell r="AM168">
            <v>0</v>
          </cell>
          <cell r="AN168">
            <v>4</v>
          </cell>
          <cell r="AO168">
            <v>4</v>
          </cell>
          <cell r="AP168">
            <v>0</v>
          </cell>
          <cell r="AQ168">
            <v>0</v>
          </cell>
          <cell r="AR168">
            <v>0.6</v>
          </cell>
          <cell r="AS168">
            <v>150</v>
          </cell>
          <cell r="AT168">
            <v>4</v>
          </cell>
          <cell r="AU168">
            <v>4</v>
          </cell>
          <cell r="AV168">
            <v>0</v>
          </cell>
          <cell r="AW168">
            <v>4</v>
          </cell>
          <cell r="AX168">
            <v>0</v>
          </cell>
          <cell r="AY168">
            <v>0</v>
          </cell>
          <cell r="AZ168">
            <v>0.64</v>
          </cell>
          <cell r="BA168">
            <v>160</v>
          </cell>
        </row>
        <row r="169">
          <cell r="C169" t="str">
            <v>บางระกำ</v>
          </cell>
          <cell r="D169">
            <v>62</v>
          </cell>
          <cell r="E169">
            <v>62</v>
          </cell>
          <cell r="F169">
            <v>17</v>
          </cell>
          <cell r="G169">
            <v>17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29</v>
          </cell>
          <cell r="M169">
            <v>59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 t="str">
            <v/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>
            <v>0</v>
          </cell>
          <cell r="AA169">
            <v>0</v>
          </cell>
          <cell r="AE169" t="str">
            <v/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 t="str">
            <v/>
          </cell>
          <cell r="AL169">
            <v>42</v>
          </cell>
          <cell r="AM169">
            <v>20</v>
          </cell>
          <cell r="AN169">
            <v>22</v>
          </cell>
          <cell r="AO169">
            <v>42</v>
          </cell>
          <cell r="AP169">
            <v>13</v>
          </cell>
          <cell r="AQ169">
            <v>0</v>
          </cell>
          <cell r="AR169">
            <v>11</v>
          </cell>
          <cell r="AS169">
            <v>270</v>
          </cell>
          <cell r="AT169">
            <v>55</v>
          </cell>
          <cell r="AU169">
            <v>42</v>
          </cell>
          <cell r="AV169">
            <v>0</v>
          </cell>
          <cell r="AW169">
            <v>42</v>
          </cell>
          <cell r="AX169">
            <v>0</v>
          </cell>
          <cell r="AY169">
            <v>0</v>
          </cell>
          <cell r="AZ169">
            <v>13</v>
          </cell>
          <cell r="BA169">
            <v>308</v>
          </cell>
        </row>
        <row r="170">
          <cell r="C170" t="str">
            <v>พรหมพิราม</v>
          </cell>
          <cell r="D170">
            <v>34</v>
          </cell>
          <cell r="E170">
            <v>34</v>
          </cell>
          <cell r="F170">
            <v>13.75</v>
          </cell>
          <cell r="G170">
            <v>13.75</v>
          </cell>
          <cell r="H170">
            <v>0.75</v>
          </cell>
          <cell r="I170">
            <v>2.4</v>
          </cell>
          <cell r="J170">
            <v>55</v>
          </cell>
          <cell r="K170">
            <v>175</v>
          </cell>
          <cell r="L170">
            <v>9</v>
          </cell>
          <cell r="M170">
            <v>25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/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>
            <v>0</v>
          </cell>
          <cell r="AA170">
            <v>0</v>
          </cell>
          <cell r="AE170" t="str">
            <v/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 t="str">
            <v/>
          </cell>
          <cell r="AL170">
            <v>16</v>
          </cell>
          <cell r="AM170">
            <v>16</v>
          </cell>
          <cell r="AN170">
            <v>0</v>
          </cell>
          <cell r="AO170">
            <v>16</v>
          </cell>
          <cell r="AP170">
            <v>0</v>
          </cell>
          <cell r="AQ170">
            <v>0</v>
          </cell>
          <cell r="AR170">
            <v>4</v>
          </cell>
          <cell r="AS170">
            <v>265</v>
          </cell>
          <cell r="AT170">
            <v>16</v>
          </cell>
          <cell r="AU170">
            <v>16</v>
          </cell>
          <cell r="AV170">
            <v>0</v>
          </cell>
          <cell r="AW170">
            <v>16</v>
          </cell>
          <cell r="AX170">
            <v>0</v>
          </cell>
          <cell r="AY170">
            <v>0</v>
          </cell>
          <cell r="AZ170">
            <v>5</v>
          </cell>
          <cell r="BA170">
            <v>312</v>
          </cell>
        </row>
        <row r="171">
          <cell r="C171" t="str">
            <v>วังทอง</v>
          </cell>
          <cell r="D171">
            <v>0</v>
          </cell>
          <cell r="E171">
            <v>1332</v>
          </cell>
          <cell r="F171">
            <v>0</v>
          </cell>
          <cell r="G171">
            <v>1329.75</v>
          </cell>
          <cell r="H171">
            <v>0</v>
          </cell>
          <cell r="I171">
            <v>0</v>
          </cell>
          <cell r="J171" t="str">
            <v/>
          </cell>
          <cell r="K171">
            <v>0</v>
          </cell>
          <cell r="L171">
            <v>1362.48</v>
          </cell>
          <cell r="M171">
            <v>1357.48</v>
          </cell>
          <cell r="N171">
            <v>1448</v>
          </cell>
          <cell r="O171">
            <v>0</v>
          </cell>
          <cell r="P171">
            <v>0</v>
          </cell>
          <cell r="Q171">
            <v>1406</v>
          </cell>
          <cell r="R171">
            <v>482.80099999999999</v>
          </cell>
          <cell r="S171">
            <v>343</v>
          </cell>
          <cell r="T171">
            <v>1448</v>
          </cell>
          <cell r="U171">
            <v>0</v>
          </cell>
          <cell r="V171">
            <v>0</v>
          </cell>
          <cell r="W171">
            <v>1406</v>
          </cell>
          <cell r="X171">
            <v>712.73800000000006</v>
          </cell>
          <cell r="Y171">
            <v>507</v>
          </cell>
          <cell r="Z171">
            <v>23</v>
          </cell>
          <cell r="AA171">
            <v>0</v>
          </cell>
          <cell r="AC171">
            <v>23</v>
          </cell>
          <cell r="AD171">
            <v>6</v>
          </cell>
          <cell r="AE171">
            <v>261</v>
          </cell>
          <cell r="AF171">
            <v>23</v>
          </cell>
          <cell r="AG171">
            <v>0</v>
          </cell>
          <cell r="AH171">
            <v>11</v>
          </cell>
          <cell r="AI171">
            <v>23</v>
          </cell>
          <cell r="AJ171">
            <v>27</v>
          </cell>
          <cell r="AK171">
            <v>1174</v>
          </cell>
          <cell r="AL171">
            <v>1332</v>
          </cell>
          <cell r="AM171">
            <v>144</v>
          </cell>
          <cell r="AN171">
            <v>1150</v>
          </cell>
          <cell r="AO171">
            <v>1294</v>
          </cell>
          <cell r="AP171">
            <v>0</v>
          </cell>
          <cell r="AQ171">
            <v>0</v>
          </cell>
          <cell r="AR171">
            <v>380</v>
          </cell>
          <cell r="AS171">
            <v>294</v>
          </cell>
          <cell r="AT171">
            <v>1332</v>
          </cell>
          <cell r="AU171">
            <v>1294</v>
          </cell>
          <cell r="AV171">
            <v>25</v>
          </cell>
          <cell r="AW171">
            <v>1319</v>
          </cell>
          <cell r="AX171">
            <v>0</v>
          </cell>
          <cell r="AY171">
            <v>11</v>
          </cell>
          <cell r="AZ171">
            <v>454</v>
          </cell>
          <cell r="BA171">
            <v>344</v>
          </cell>
        </row>
        <row r="172">
          <cell r="C172" t="str">
            <v>วัดโบสถ์</v>
          </cell>
          <cell r="D172">
            <v>28</v>
          </cell>
          <cell r="E172">
            <v>28</v>
          </cell>
          <cell r="F172">
            <v>8</v>
          </cell>
          <cell r="G172">
            <v>8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32.5</v>
          </cell>
          <cell r="M172">
            <v>36.25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/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>
            <v>0</v>
          </cell>
          <cell r="AA172">
            <v>0</v>
          </cell>
          <cell r="AC172">
            <v>0</v>
          </cell>
          <cell r="AE172" t="str">
            <v/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 t="str">
            <v/>
          </cell>
          <cell r="AL172">
            <v>10</v>
          </cell>
          <cell r="AM172">
            <v>5</v>
          </cell>
          <cell r="AN172">
            <v>5</v>
          </cell>
          <cell r="AO172">
            <v>10</v>
          </cell>
          <cell r="AP172">
            <v>0</v>
          </cell>
          <cell r="AQ172">
            <v>0</v>
          </cell>
          <cell r="AR172">
            <v>1</v>
          </cell>
          <cell r="AS172">
            <v>142</v>
          </cell>
          <cell r="AT172">
            <v>10</v>
          </cell>
          <cell r="AU172">
            <v>10</v>
          </cell>
          <cell r="AV172">
            <v>0</v>
          </cell>
          <cell r="AW172">
            <v>10</v>
          </cell>
          <cell r="AX172">
            <v>0</v>
          </cell>
          <cell r="AY172">
            <v>0</v>
          </cell>
          <cell r="AZ172">
            <v>1.5</v>
          </cell>
          <cell r="BA172">
            <v>150</v>
          </cell>
        </row>
        <row r="173">
          <cell r="C173" t="str">
            <v>เนินมะปราง</v>
          </cell>
          <cell r="D173">
            <v>4029</v>
          </cell>
          <cell r="E173">
            <v>4029</v>
          </cell>
          <cell r="F173">
            <v>1500</v>
          </cell>
          <cell r="G173">
            <v>1500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1089.22</v>
          </cell>
          <cell r="M173">
            <v>1085.72</v>
          </cell>
          <cell r="N173">
            <v>853</v>
          </cell>
          <cell r="O173">
            <v>0</v>
          </cell>
          <cell r="P173">
            <v>0</v>
          </cell>
          <cell r="Q173">
            <v>825</v>
          </cell>
          <cell r="R173">
            <v>429.45</v>
          </cell>
          <cell r="S173">
            <v>521</v>
          </cell>
          <cell r="T173">
            <v>853</v>
          </cell>
          <cell r="U173">
            <v>0</v>
          </cell>
          <cell r="V173">
            <v>0</v>
          </cell>
          <cell r="W173">
            <v>825</v>
          </cell>
          <cell r="X173">
            <v>592.95000000000005</v>
          </cell>
          <cell r="Y173">
            <v>719</v>
          </cell>
          <cell r="Z173">
            <v>38</v>
          </cell>
          <cell r="AA173">
            <v>0</v>
          </cell>
          <cell r="AC173">
            <v>38</v>
          </cell>
          <cell r="AD173">
            <v>22</v>
          </cell>
          <cell r="AE173">
            <v>579</v>
          </cell>
          <cell r="AF173">
            <v>38</v>
          </cell>
          <cell r="AG173">
            <v>0</v>
          </cell>
          <cell r="AH173">
            <v>0</v>
          </cell>
          <cell r="AI173">
            <v>38</v>
          </cell>
          <cell r="AJ173">
            <v>22</v>
          </cell>
          <cell r="AK173">
            <v>579</v>
          </cell>
          <cell r="AL173">
            <v>1010</v>
          </cell>
          <cell r="AM173">
            <v>1010</v>
          </cell>
          <cell r="AN173">
            <v>0</v>
          </cell>
          <cell r="AO173">
            <v>1010</v>
          </cell>
          <cell r="AP173">
            <v>0</v>
          </cell>
          <cell r="AQ173">
            <v>0</v>
          </cell>
          <cell r="AR173">
            <v>715</v>
          </cell>
          <cell r="AS173">
            <v>708</v>
          </cell>
          <cell r="AT173">
            <v>1010</v>
          </cell>
          <cell r="AU173">
            <v>1010</v>
          </cell>
          <cell r="AV173">
            <v>0</v>
          </cell>
          <cell r="AW173">
            <v>1010</v>
          </cell>
          <cell r="AX173">
            <v>0</v>
          </cell>
          <cell r="AY173">
            <v>0</v>
          </cell>
          <cell r="AZ173">
            <v>727</v>
          </cell>
          <cell r="BA173">
            <v>720</v>
          </cell>
        </row>
        <row r="174">
          <cell r="C174" t="str">
            <v>พิจิตร</v>
          </cell>
          <cell r="D174">
            <v>346</v>
          </cell>
          <cell r="E174">
            <v>334</v>
          </cell>
          <cell r="F174">
            <v>231</v>
          </cell>
          <cell r="G174">
            <v>184</v>
          </cell>
          <cell r="H174">
            <v>147.85</v>
          </cell>
          <cell r="I174">
            <v>0</v>
          </cell>
          <cell r="J174">
            <v>640</v>
          </cell>
          <cell r="K174">
            <v>0</v>
          </cell>
          <cell r="L174">
            <v>258</v>
          </cell>
          <cell r="M174">
            <v>267.75</v>
          </cell>
          <cell r="N174">
            <v>589</v>
          </cell>
          <cell r="O174">
            <v>11</v>
          </cell>
          <cell r="P174">
            <v>0</v>
          </cell>
          <cell r="Q174">
            <v>589</v>
          </cell>
          <cell r="R174">
            <v>349.92500000000001</v>
          </cell>
          <cell r="S174">
            <v>594</v>
          </cell>
          <cell r="T174">
            <v>600</v>
          </cell>
          <cell r="U174">
            <v>0</v>
          </cell>
          <cell r="V174">
            <v>38</v>
          </cell>
          <cell r="W174">
            <v>589</v>
          </cell>
          <cell r="X174">
            <v>415.28300000000002</v>
          </cell>
          <cell r="Y174">
            <v>705</v>
          </cell>
          <cell r="Z174">
            <v>72</v>
          </cell>
          <cell r="AA174">
            <v>3</v>
          </cell>
          <cell r="AB174">
            <v>3</v>
          </cell>
          <cell r="AC174">
            <v>72</v>
          </cell>
          <cell r="AD174">
            <v>26.2</v>
          </cell>
          <cell r="AE174">
            <v>364</v>
          </cell>
          <cell r="AF174">
            <v>72</v>
          </cell>
          <cell r="AG174">
            <v>0</v>
          </cell>
          <cell r="AH174">
            <v>1</v>
          </cell>
          <cell r="AI174">
            <v>69</v>
          </cell>
          <cell r="AJ174">
            <v>73.7</v>
          </cell>
          <cell r="AK174">
            <v>1068</v>
          </cell>
          <cell r="AL174">
            <v>281</v>
          </cell>
          <cell r="AM174">
            <v>170</v>
          </cell>
          <cell r="AN174">
            <v>109</v>
          </cell>
          <cell r="AO174">
            <v>279</v>
          </cell>
          <cell r="AP174">
            <v>24</v>
          </cell>
          <cell r="AQ174">
            <v>3</v>
          </cell>
          <cell r="AR174">
            <v>175.97</v>
          </cell>
          <cell r="AS174">
            <v>631</v>
          </cell>
          <cell r="AT174">
            <v>302</v>
          </cell>
          <cell r="AU174">
            <v>276</v>
          </cell>
          <cell r="AV174">
            <v>0</v>
          </cell>
          <cell r="AW174">
            <v>276</v>
          </cell>
          <cell r="AX174">
            <v>0</v>
          </cell>
          <cell r="AY174">
            <v>1</v>
          </cell>
          <cell r="AZ174">
            <v>189.69</v>
          </cell>
          <cell r="BA174">
            <v>687</v>
          </cell>
        </row>
        <row r="175">
          <cell r="C175" t="str">
            <v>เมืองพิจิตร</v>
          </cell>
          <cell r="D175">
            <v>12</v>
          </cell>
          <cell r="E175">
            <v>0</v>
          </cell>
          <cell r="F175">
            <v>12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/>
          </cell>
          <cell r="L175">
            <v>3</v>
          </cell>
          <cell r="M175">
            <v>3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/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AE175" t="str">
            <v/>
          </cell>
          <cell r="AK175" t="str">
            <v/>
          </cell>
          <cell r="AL175">
            <v>4</v>
          </cell>
          <cell r="AM175">
            <v>3</v>
          </cell>
          <cell r="AN175">
            <v>1</v>
          </cell>
          <cell r="AO175">
            <v>4</v>
          </cell>
          <cell r="AP175">
            <v>0</v>
          </cell>
          <cell r="AQ175">
            <v>0</v>
          </cell>
          <cell r="AR175">
            <v>3</v>
          </cell>
          <cell r="AS175">
            <v>870</v>
          </cell>
          <cell r="AT175">
            <v>4</v>
          </cell>
          <cell r="AU175">
            <v>4</v>
          </cell>
          <cell r="AV175">
            <v>0</v>
          </cell>
          <cell r="AW175">
            <v>4</v>
          </cell>
          <cell r="AX175">
            <v>0</v>
          </cell>
          <cell r="AY175">
            <v>0</v>
          </cell>
          <cell r="AZ175">
            <v>3.66</v>
          </cell>
          <cell r="BA175">
            <v>914</v>
          </cell>
        </row>
        <row r="176">
          <cell r="C176" t="str">
            <v>ตะพานหิน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 t="str">
            <v/>
          </cell>
          <cell r="K176" t="str">
            <v/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/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AE176" t="str">
            <v/>
          </cell>
          <cell r="AK176" t="str">
            <v/>
          </cell>
          <cell r="AL176">
            <v>2</v>
          </cell>
          <cell r="AM176">
            <v>0</v>
          </cell>
          <cell r="AN176">
            <v>2</v>
          </cell>
          <cell r="AO176">
            <v>2</v>
          </cell>
          <cell r="AP176">
            <v>0</v>
          </cell>
          <cell r="AQ176">
            <v>0</v>
          </cell>
          <cell r="AR176">
            <v>0.88</v>
          </cell>
          <cell r="AS176">
            <v>438</v>
          </cell>
          <cell r="AT176">
            <v>2</v>
          </cell>
          <cell r="AU176">
            <v>2</v>
          </cell>
          <cell r="AV176">
            <v>0</v>
          </cell>
          <cell r="AW176">
            <v>2</v>
          </cell>
          <cell r="AX176">
            <v>0</v>
          </cell>
          <cell r="AY176">
            <v>0</v>
          </cell>
          <cell r="AZ176">
            <v>0.92</v>
          </cell>
          <cell r="BA176">
            <v>460</v>
          </cell>
        </row>
        <row r="177">
          <cell r="C177" t="str">
            <v>บางมูลนาก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/>
          </cell>
          <cell r="K177" t="str">
            <v/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/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AE177" t="str">
            <v/>
          </cell>
          <cell r="AK177" t="str">
            <v/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C178" t="str">
            <v>โพทะเล</v>
          </cell>
          <cell r="D178">
            <v>40</v>
          </cell>
          <cell r="E178">
            <v>40</v>
          </cell>
          <cell r="F178">
            <v>19</v>
          </cell>
          <cell r="G178">
            <v>19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19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/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AE178" t="str">
            <v/>
          </cell>
          <cell r="AK178" t="str">
            <v/>
          </cell>
          <cell r="AL178">
            <v>21</v>
          </cell>
          <cell r="AM178">
            <v>17</v>
          </cell>
          <cell r="AN178">
            <v>4</v>
          </cell>
          <cell r="AO178">
            <v>21</v>
          </cell>
          <cell r="AP178">
            <v>21</v>
          </cell>
          <cell r="AQ178">
            <v>0</v>
          </cell>
          <cell r="AR178">
            <v>16</v>
          </cell>
          <cell r="AS178">
            <v>759</v>
          </cell>
          <cell r="AT178">
            <v>42</v>
          </cell>
          <cell r="AU178">
            <v>21</v>
          </cell>
          <cell r="AV178">
            <v>0</v>
          </cell>
          <cell r="AW178">
            <v>21</v>
          </cell>
          <cell r="AX178">
            <v>0</v>
          </cell>
          <cell r="AY178">
            <v>0</v>
          </cell>
          <cell r="AZ178">
            <v>17</v>
          </cell>
          <cell r="BA178">
            <v>812</v>
          </cell>
        </row>
        <row r="179">
          <cell r="C179" t="str">
            <v>โพธิ์ประทับช้าง</v>
          </cell>
          <cell r="D179">
            <v>108.75</v>
          </cell>
          <cell r="E179">
            <v>108.75</v>
          </cell>
          <cell r="F179">
            <v>35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str">
            <v/>
          </cell>
          <cell r="L179">
            <v>77.75</v>
          </cell>
          <cell r="M179">
            <v>80.75</v>
          </cell>
          <cell r="N179">
            <v>203</v>
          </cell>
          <cell r="O179">
            <v>11</v>
          </cell>
          <cell r="P179">
            <v>0</v>
          </cell>
          <cell r="Q179">
            <v>203</v>
          </cell>
          <cell r="R179">
            <v>89.625</v>
          </cell>
          <cell r="S179">
            <v>442</v>
          </cell>
          <cell r="T179">
            <v>214</v>
          </cell>
          <cell r="U179">
            <v>0</v>
          </cell>
          <cell r="V179">
            <v>0</v>
          </cell>
          <cell r="W179">
            <v>203</v>
          </cell>
          <cell r="X179">
            <v>51.75</v>
          </cell>
          <cell r="Y179">
            <v>255</v>
          </cell>
          <cell r="Z179">
            <v>42</v>
          </cell>
          <cell r="AA179">
            <v>3</v>
          </cell>
          <cell r="AC179">
            <v>42</v>
          </cell>
          <cell r="AD179">
            <v>5.2</v>
          </cell>
          <cell r="AE179">
            <v>124</v>
          </cell>
          <cell r="AF179">
            <v>45</v>
          </cell>
          <cell r="AI179">
            <v>42</v>
          </cell>
          <cell r="AJ179">
            <v>60.7</v>
          </cell>
          <cell r="AK179">
            <v>1445</v>
          </cell>
          <cell r="AL179">
            <v>94</v>
          </cell>
          <cell r="AM179">
            <v>0</v>
          </cell>
          <cell r="AN179">
            <v>94</v>
          </cell>
          <cell r="AO179">
            <v>94</v>
          </cell>
          <cell r="AP179">
            <v>3</v>
          </cell>
          <cell r="AQ179">
            <v>0</v>
          </cell>
          <cell r="AR179">
            <v>34</v>
          </cell>
          <cell r="AS179">
            <v>363</v>
          </cell>
          <cell r="AT179">
            <v>97</v>
          </cell>
          <cell r="AU179">
            <v>94</v>
          </cell>
          <cell r="AV179">
            <v>0</v>
          </cell>
          <cell r="AW179">
            <v>94</v>
          </cell>
          <cell r="AX179">
            <v>0</v>
          </cell>
          <cell r="AY179">
            <v>0</v>
          </cell>
          <cell r="AZ179">
            <v>35</v>
          </cell>
          <cell r="BA179">
            <v>370</v>
          </cell>
        </row>
        <row r="180">
          <cell r="C180" t="str">
            <v>สามง่าม</v>
          </cell>
          <cell r="D180">
            <v>175</v>
          </cell>
          <cell r="E180">
            <v>175</v>
          </cell>
          <cell r="F180">
            <v>162</v>
          </cell>
          <cell r="G180">
            <v>162</v>
          </cell>
          <cell r="H180">
            <v>147.85</v>
          </cell>
          <cell r="I180">
            <v>0</v>
          </cell>
          <cell r="J180">
            <v>913</v>
          </cell>
          <cell r="K180">
            <v>0</v>
          </cell>
          <cell r="L180">
            <v>156.5</v>
          </cell>
          <cell r="M180">
            <v>163.25</v>
          </cell>
          <cell r="N180">
            <v>386</v>
          </cell>
          <cell r="O180">
            <v>0</v>
          </cell>
          <cell r="P180">
            <v>0</v>
          </cell>
          <cell r="Q180">
            <v>386</v>
          </cell>
          <cell r="R180">
            <v>260.3</v>
          </cell>
          <cell r="S180">
            <v>674</v>
          </cell>
          <cell r="T180">
            <v>386</v>
          </cell>
          <cell r="U180">
            <v>0</v>
          </cell>
          <cell r="V180">
            <v>38</v>
          </cell>
          <cell r="W180">
            <v>386</v>
          </cell>
          <cell r="X180">
            <v>363.53300000000002</v>
          </cell>
          <cell r="Y180">
            <v>942</v>
          </cell>
          <cell r="Z180">
            <v>30</v>
          </cell>
          <cell r="AB180">
            <v>3</v>
          </cell>
          <cell r="AC180">
            <v>30</v>
          </cell>
          <cell r="AD180">
            <v>21</v>
          </cell>
          <cell r="AE180">
            <v>700</v>
          </cell>
          <cell r="AF180">
            <v>27</v>
          </cell>
          <cell r="AH180">
            <v>1</v>
          </cell>
          <cell r="AI180">
            <v>27</v>
          </cell>
          <cell r="AJ180">
            <v>13</v>
          </cell>
          <cell r="AK180">
            <v>481</v>
          </cell>
          <cell r="AL180">
            <v>156</v>
          </cell>
          <cell r="AM180">
            <v>148</v>
          </cell>
          <cell r="AN180">
            <v>8</v>
          </cell>
          <cell r="AO180">
            <v>156</v>
          </cell>
          <cell r="AP180">
            <v>0</v>
          </cell>
          <cell r="AQ180">
            <v>3</v>
          </cell>
          <cell r="AR180">
            <v>121</v>
          </cell>
          <cell r="AS180">
            <v>773</v>
          </cell>
          <cell r="AT180">
            <v>153</v>
          </cell>
          <cell r="AU180">
            <v>153</v>
          </cell>
          <cell r="AV180">
            <v>0</v>
          </cell>
          <cell r="AW180">
            <v>153</v>
          </cell>
          <cell r="AX180">
            <v>0</v>
          </cell>
          <cell r="AY180">
            <v>1</v>
          </cell>
          <cell r="AZ180">
            <v>132</v>
          </cell>
          <cell r="BA180">
            <v>864</v>
          </cell>
        </row>
        <row r="181">
          <cell r="C181" t="str">
            <v>วังทรายพูน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 t="str">
            <v/>
          </cell>
          <cell r="K181" t="str">
            <v/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/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AE181" t="str">
            <v/>
          </cell>
          <cell r="AK181" t="str">
            <v/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C182" t="str">
            <v>ทับคล้อ</v>
          </cell>
          <cell r="D182">
            <v>6</v>
          </cell>
          <cell r="E182">
            <v>6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 t="str">
            <v/>
          </cell>
          <cell r="K182" t="str">
            <v/>
          </cell>
          <cell r="L182">
            <v>0.25</v>
          </cell>
          <cell r="M182">
            <v>0.25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AE182" t="str">
            <v/>
          </cell>
          <cell r="AK182" t="str">
            <v/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C183" t="str">
            <v>สากเหล็ก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 t="str">
            <v/>
          </cell>
          <cell r="K183" t="str">
            <v/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/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AE183" t="str">
            <v/>
          </cell>
          <cell r="AK183" t="str">
            <v/>
          </cell>
          <cell r="AL183">
            <v>1</v>
          </cell>
          <cell r="AM183">
            <v>1</v>
          </cell>
          <cell r="AN183">
            <v>0</v>
          </cell>
          <cell r="AO183">
            <v>1</v>
          </cell>
          <cell r="AP183">
            <v>0</v>
          </cell>
          <cell r="AQ183">
            <v>0</v>
          </cell>
          <cell r="AR183">
            <v>0.55000000000000004</v>
          </cell>
          <cell r="AS183">
            <v>550</v>
          </cell>
          <cell r="AT183">
            <v>1</v>
          </cell>
          <cell r="AU183">
            <v>1</v>
          </cell>
          <cell r="AV183">
            <v>0</v>
          </cell>
          <cell r="AW183">
            <v>1</v>
          </cell>
          <cell r="AX183">
            <v>0</v>
          </cell>
          <cell r="AY183">
            <v>0</v>
          </cell>
          <cell r="AZ183">
            <v>0.56000000000000005</v>
          </cell>
          <cell r="BA183">
            <v>560</v>
          </cell>
        </row>
        <row r="184">
          <cell r="C184" t="str">
            <v>บึงนาราง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 t="str">
            <v/>
          </cell>
          <cell r="K184" t="str">
            <v/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/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AE184" t="str">
            <v/>
          </cell>
          <cell r="AK184" t="str">
            <v/>
          </cell>
          <cell r="AL184">
            <v>2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2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C185" t="str">
            <v>ดงเจริญ</v>
          </cell>
          <cell r="D185">
            <v>0.25</v>
          </cell>
          <cell r="E185">
            <v>0.25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 t="str">
            <v/>
          </cell>
          <cell r="K185" t="str">
            <v/>
          </cell>
          <cell r="L185">
            <v>0.25</v>
          </cell>
          <cell r="M185">
            <v>0.25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/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AE185" t="str">
            <v/>
          </cell>
          <cell r="AK185" t="str">
            <v/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C186" t="str">
            <v>วชิรบารมี</v>
          </cell>
          <cell r="D186">
            <v>4</v>
          </cell>
          <cell r="E186">
            <v>4</v>
          </cell>
          <cell r="F186">
            <v>3</v>
          </cell>
          <cell r="G186">
            <v>3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1.25</v>
          </cell>
          <cell r="M186">
            <v>1.25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/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AE186" t="str">
            <v/>
          </cell>
          <cell r="AK186" t="str">
            <v/>
          </cell>
          <cell r="AL186">
            <v>1</v>
          </cell>
          <cell r="AM186">
            <v>1</v>
          </cell>
          <cell r="AN186">
            <v>0</v>
          </cell>
          <cell r="AO186">
            <v>1</v>
          </cell>
          <cell r="AP186">
            <v>0</v>
          </cell>
          <cell r="AQ186">
            <v>0</v>
          </cell>
          <cell r="AR186">
            <v>0.54</v>
          </cell>
          <cell r="AS186">
            <v>543</v>
          </cell>
          <cell r="AT186">
            <v>1</v>
          </cell>
          <cell r="AU186">
            <v>1</v>
          </cell>
          <cell r="AV186">
            <v>0</v>
          </cell>
          <cell r="AW186">
            <v>1</v>
          </cell>
          <cell r="AX186">
            <v>0</v>
          </cell>
          <cell r="AY186">
            <v>0</v>
          </cell>
          <cell r="AZ186">
            <v>0.55000000000000004</v>
          </cell>
          <cell r="BA186">
            <v>550</v>
          </cell>
        </row>
        <row r="187">
          <cell r="C187" t="str">
            <v>นครสวรรค์</v>
          </cell>
          <cell r="D187">
            <v>716.25</v>
          </cell>
          <cell r="E187">
            <v>716.25</v>
          </cell>
          <cell r="F187">
            <v>546.5</v>
          </cell>
          <cell r="G187">
            <v>546.5</v>
          </cell>
          <cell r="H187">
            <v>0</v>
          </cell>
          <cell r="I187">
            <v>221</v>
          </cell>
          <cell r="J187">
            <v>0</v>
          </cell>
          <cell r="K187">
            <v>404</v>
          </cell>
          <cell r="L187">
            <v>367</v>
          </cell>
          <cell r="M187">
            <v>390</v>
          </cell>
          <cell r="N187">
            <v>1130</v>
          </cell>
          <cell r="O187">
            <v>0</v>
          </cell>
          <cell r="P187">
            <v>0</v>
          </cell>
          <cell r="Q187">
            <v>1130</v>
          </cell>
          <cell r="R187">
            <v>536.25</v>
          </cell>
          <cell r="S187">
            <v>475</v>
          </cell>
          <cell r="T187">
            <v>1130</v>
          </cell>
          <cell r="U187">
            <v>0</v>
          </cell>
          <cell r="V187">
            <v>0</v>
          </cell>
          <cell r="W187">
            <v>1130</v>
          </cell>
          <cell r="X187">
            <v>887.7</v>
          </cell>
          <cell r="Y187">
            <v>786</v>
          </cell>
          <cell r="Z187">
            <v>122.75</v>
          </cell>
          <cell r="AA187">
            <v>1.5</v>
          </cell>
          <cell r="AB187">
            <v>1.5</v>
          </cell>
          <cell r="AC187">
            <v>122.75</v>
          </cell>
          <cell r="AD187">
            <v>129.5</v>
          </cell>
          <cell r="AE187">
            <v>1055</v>
          </cell>
          <cell r="AF187">
            <v>90</v>
          </cell>
          <cell r="AG187">
            <v>0</v>
          </cell>
          <cell r="AH187">
            <v>90</v>
          </cell>
          <cell r="AI187">
            <v>121.25</v>
          </cell>
          <cell r="AJ187">
            <v>30</v>
          </cell>
          <cell r="AK187">
            <v>247</v>
          </cell>
          <cell r="AL187">
            <v>489</v>
          </cell>
          <cell r="AM187">
            <v>352</v>
          </cell>
          <cell r="AN187">
            <v>110</v>
          </cell>
          <cell r="AO187">
            <v>462</v>
          </cell>
          <cell r="AP187">
            <v>2</v>
          </cell>
          <cell r="AQ187">
            <v>2</v>
          </cell>
          <cell r="AR187">
            <v>331</v>
          </cell>
          <cell r="AS187">
            <v>716</v>
          </cell>
          <cell r="AT187">
            <v>489</v>
          </cell>
          <cell r="AU187">
            <v>460</v>
          </cell>
          <cell r="AV187">
            <v>3</v>
          </cell>
          <cell r="AW187">
            <v>463</v>
          </cell>
          <cell r="AX187">
            <v>0</v>
          </cell>
          <cell r="AY187">
            <v>90</v>
          </cell>
          <cell r="AZ187">
            <v>277.05</v>
          </cell>
          <cell r="BA187">
            <v>598</v>
          </cell>
        </row>
        <row r="188">
          <cell r="C188" t="str">
            <v>เมืองนครสวรรค์</v>
          </cell>
          <cell r="D188">
            <v>50</v>
          </cell>
          <cell r="E188">
            <v>50</v>
          </cell>
          <cell r="F188">
            <v>17.5</v>
          </cell>
          <cell r="G188">
            <v>17.5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/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AE188" t="str">
            <v/>
          </cell>
          <cell r="AK188" t="str">
            <v/>
          </cell>
          <cell r="AL188">
            <v>18</v>
          </cell>
          <cell r="AM188">
            <v>18</v>
          </cell>
          <cell r="AN188">
            <v>0</v>
          </cell>
          <cell r="AO188">
            <v>18</v>
          </cell>
          <cell r="AP188">
            <v>0</v>
          </cell>
          <cell r="AQ188">
            <v>0</v>
          </cell>
          <cell r="AR188">
            <v>12</v>
          </cell>
          <cell r="AS188">
            <v>662</v>
          </cell>
          <cell r="AT188">
            <v>18</v>
          </cell>
          <cell r="AU188">
            <v>18</v>
          </cell>
          <cell r="AV188">
            <v>0</v>
          </cell>
          <cell r="AW188">
            <v>18</v>
          </cell>
          <cell r="AX188">
            <v>0</v>
          </cell>
          <cell r="AY188">
            <v>0</v>
          </cell>
          <cell r="AZ188">
            <v>11</v>
          </cell>
          <cell r="BA188">
            <v>612</v>
          </cell>
        </row>
        <row r="189">
          <cell r="C189" t="str">
            <v>โกรกพระ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 t="str">
            <v/>
          </cell>
          <cell r="K189" t="str">
            <v/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/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AE189" t="str">
            <v/>
          </cell>
          <cell r="AK189" t="str">
            <v/>
          </cell>
          <cell r="AL189">
            <v>2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2</v>
          </cell>
          <cell r="AU189">
            <v>0</v>
          </cell>
          <cell r="AV189">
            <v>1</v>
          </cell>
          <cell r="AW189">
            <v>1</v>
          </cell>
          <cell r="AX189">
            <v>0</v>
          </cell>
          <cell r="AY189">
            <v>0</v>
          </cell>
          <cell r="AZ189">
            <v>0.55000000000000004</v>
          </cell>
          <cell r="BA189">
            <v>550</v>
          </cell>
        </row>
        <row r="190">
          <cell r="C190" t="str">
            <v>ชุมแสง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 t="str">
            <v/>
          </cell>
          <cell r="K190" t="str">
            <v/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/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AE190" t="str">
            <v/>
          </cell>
          <cell r="AK190" t="str">
            <v/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</row>
        <row r="191">
          <cell r="C191" t="str">
            <v>ตาคลี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 t="str">
            <v/>
          </cell>
          <cell r="K191" t="str">
            <v/>
          </cell>
          <cell r="L191">
            <v>90</v>
          </cell>
          <cell r="M191">
            <v>90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/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>
            <v>90</v>
          </cell>
          <cell r="AC191">
            <v>90</v>
          </cell>
          <cell r="AD191">
            <v>99.5</v>
          </cell>
          <cell r="AE191">
            <v>1106</v>
          </cell>
          <cell r="AF191">
            <v>90</v>
          </cell>
          <cell r="AH191">
            <v>90</v>
          </cell>
          <cell r="AI191">
            <v>90</v>
          </cell>
          <cell r="AJ191">
            <v>0</v>
          </cell>
          <cell r="AK191">
            <v>0</v>
          </cell>
          <cell r="AL191">
            <v>90</v>
          </cell>
          <cell r="AM191">
            <v>74</v>
          </cell>
          <cell r="AN191">
            <v>8</v>
          </cell>
          <cell r="AO191">
            <v>82</v>
          </cell>
          <cell r="AP191">
            <v>0</v>
          </cell>
          <cell r="AQ191">
            <v>0</v>
          </cell>
          <cell r="AR191">
            <v>56</v>
          </cell>
          <cell r="AS191">
            <v>684</v>
          </cell>
          <cell r="AT191">
            <v>90</v>
          </cell>
          <cell r="AU191">
            <v>82</v>
          </cell>
          <cell r="AV191">
            <v>0</v>
          </cell>
          <cell r="AW191">
            <v>82</v>
          </cell>
          <cell r="AX191">
            <v>0</v>
          </cell>
          <cell r="AY191">
            <v>90</v>
          </cell>
          <cell r="AZ191">
            <v>51</v>
          </cell>
          <cell r="BA191">
            <v>618</v>
          </cell>
        </row>
        <row r="192">
          <cell r="C192" t="str">
            <v>ท่าตะโก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 t="str">
            <v/>
          </cell>
          <cell r="K192" t="str">
            <v/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/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AE192" t="str">
            <v/>
          </cell>
          <cell r="AK192" t="str">
            <v/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C193" t="str">
            <v>บรรพตพิสัย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 t="str">
            <v/>
          </cell>
          <cell r="K193" t="str">
            <v/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/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AE193" t="str">
            <v/>
          </cell>
          <cell r="AK193" t="str">
            <v/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C194" t="str">
            <v>พยุหะคีรี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 t="str">
            <v/>
          </cell>
          <cell r="K194" t="str">
            <v/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/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AE194" t="str">
            <v/>
          </cell>
          <cell r="AK194" t="str">
            <v/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C195" t="str">
            <v>ไพศาลี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 t="str">
            <v/>
          </cell>
          <cell r="K195" t="str">
            <v/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/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AE195" t="str">
            <v/>
          </cell>
          <cell r="AK195" t="str">
            <v/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C196" t="str">
            <v>ลาดยาว</v>
          </cell>
          <cell r="D196">
            <v>26</v>
          </cell>
          <cell r="E196">
            <v>26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 t="str">
            <v/>
          </cell>
          <cell r="K196" t="str">
            <v/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 t="str">
            <v/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AE196" t="str">
            <v/>
          </cell>
          <cell r="AK196" t="str">
            <v/>
          </cell>
          <cell r="AL196">
            <v>25</v>
          </cell>
          <cell r="AM196">
            <v>25</v>
          </cell>
          <cell r="AN196">
            <v>0</v>
          </cell>
          <cell r="AO196">
            <v>25</v>
          </cell>
          <cell r="AP196">
            <v>0</v>
          </cell>
          <cell r="AQ196">
            <v>0</v>
          </cell>
          <cell r="AR196">
            <v>20</v>
          </cell>
          <cell r="AS196">
            <v>785</v>
          </cell>
          <cell r="AT196">
            <v>25</v>
          </cell>
          <cell r="AU196">
            <v>25</v>
          </cell>
          <cell r="AV196">
            <v>0</v>
          </cell>
          <cell r="AW196">
            <v>25</v>
          </cell>
          <cell r="AX196">
            <v>0</v>
          </cell>
          <cell r="AY196">
            <v>0</v>
          </cell>
          <cell r="AZ196">
            <v>11</v>
          </cell>
          <cell r="BA196">
            <v>457</v>
          </cell>
        </row>
        <row r="197">
          <cell r="C197" t="str">
            <v>หนองบัว</v>
          </cell>
          <cell r="D197">
            <v>111</v>
          </cell>
          <cell r="E197">
            <v>111</v>
          </cell>
          <cell r="F197">
            <v>111</v>
          </cell>
          <cell r="G197">
            <v>111</v>
          </cell>
          <cell r="H197">
            <v>0</v>
          </cell>
          <cell r="I197">
            <v>200</v>
          </cell>
          <cell r="J197">
            <v>0</v>
          </cell>
          <cell r="K197">
            <v>1802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/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AE197" t="str">
            <v/>
          </cell>
          <cell r="AK197" t="str">
            <v/>
          </cell>
          <cell r="AL197">
            <v>23</v>
          </cell>
          <cell r="AM197">
            <v>13</v>
          </cell>
          <cell r="AN197">
            <v>0</v>
          </cell>
          <cell r="AO197">
            <v>13</v>
          </cell>
          <cell r="AP197">
            <v>0</v>
          </cell>
          <cell r="AQ197">
            <v>0</v>
          </cell>
          <cell r="AR197">
            <v>9</v>
          </cell>
          <cell r="AS197">
            <v>689</v>
          </cell>
          <cell r="AT197">
            <v>23</v>
          </cell>
          <cell r="AU197">
            <v>13</v>
          </cell>
          <cell r="AV197">
            <v>0</v>
          </cell>
          <cell r="AW197">
            <v>13</v>
          </cell>
          <cell r="AX197">
            <v>0</v>
          </cell>
          <cell r="AY197">
            <v>0</v>
          </cell>
          <cell r="AZ197">
            <v>6</v>
          </cell>
          <cell r="BA197">
            <v>443</v>
          </cell>
        </row>
        <row r="198">
          <cell r="C198" t="str">
            <v>เก้าเลี้ยว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 t="str">
            <v/>
          </cell>
          <cell r="K198" t="str">
            <v/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 t="str">
            <v/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AE198" t="str">
            <v/>
          </cell>
          <cell r="AK198" t="str">
            <v/>
          </cell>
          <cell r="AL198">
            <v>3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3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C199" t="str">
            <v>ตากฟ้า</v>
          </cell>
          <cell r="D199">
            <v>1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 t="str">
            <v/>
          </cell>
          <cell r="K199" t="str">
            <v/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/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AE199" t="str">
            <v/>
          </cell>
          <cell r="AK199" t="str">
            <v/>
          </cell>
          <cell r="AL199">
            <v>2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2</v>
          </cell>
          <cell r="AU199">
            <v>0</v>
          </cell>
          <cell r="AV199">
            <v>2</v>
          </cell>
          <cell r="AW199">
            <v>2</v>
          </cell>
          <cell r="AX199">
            <v>0</v>
          </cell>
          <cell r="AY199">
            <v>0</v>
          </cell>
          <cell r="AZ199">
            <v>0.5</v>
          </cell>
          <cell r="BA199">
            <v>250</v>
          </cell>
        </row>
        <row r="200">
          <cell r="C200" t="str">
            <v>แม่วงก์</v>
          </cell>
          <cell r="D200">
            <v>505.25</v>
          </cell>
          <cell r="E200">
            <v>505.25</v>
          </cell>
          <cell r="F200">
            <v>405</v>
          </cell>
          <cell r="G200">
            <v>405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277</v>
          </cell>
          <cell r="M200">
            <v>300</v>
          </cell>
          <cell r="N200">
            <v>1130</v>
          </cell>
          <cell r="O200">
            <v>0</v>
          </cell>
          <cell r="P200">
            <v>0</v>
          </cell>
          <cell r="Q200">
            <v>1130</v>
          </cell>
          <cell r="R200">
            <v>536.25</v>
          </cell>
          <cell r="S200">
            <v>475</v>
          </cell>
          <cell r="T200">
            <v>1130</v>
          </cell>
          <cell r="U200">
            <v>0</v>
          </cell>
          <cell r="V200">
            <v>0</v>
          </cell>
          <cell r="W200">
            <v>1130</v>
          </cell>
          <cell r="X200">
            <v>887.7</v>
          </cell>
          <cell r="Y200">
            <v>786</v>
          </cell>
          <cell r="Z200">
            <v>32.75</v>
          </cell>
          <cell r="AA200">
            <v>1.5</v>
          </cell>
          <cell r="AB200">
            <v>1.5</v>
          </cell>
          <cell r="AC200">
            <v>32.75</v>
          </cell>
          <cell r="AD200">
            <v>30</v>
          </cell>
          <cell r="AE200">
            <v>916</v>
          </cell>
          <cell r="AF200" t="str">
            <v>32..75</v>
          </cell>
          <cell r="AI200">
            <v>31.25</v>
          </cell>
          <cell r="AJ200">
            <v>30</v>
          </cell>
          <cell r="AK200">
            <v>960</v>
          </cell>
          <cell r="AL200">
            <v>294</v>
          </cell>
          <cell r="AM200">
            <v>192</v>
          </cell>
          <cell r="AN200">
            <v>102</v>
          </cell>
          <cell r="AO200">
            <v>294</v>
          </cell>
          <cell r="AP200">
            <v>2</v>
          </cell>
          <cell r="AQ200">
            <v>2</v>
          </cell>
          <cell r="AR200">
            <v>213</v>
          </cell>
          <cell r="AS200">
            <v>725</v>
          </cell>
          <cell r="AT200">
            <v>294</v>
          </cell>
          <cell r="AU200">
            <v>292</v>
          </cell>
          <cell r="AV200">
            <v>0</v>
          </cell>
          <cell r="AW200">
            <v>292</v>
          </cell>
          <cell r="AX200">
            <v>0</v>
          </cell>
          <cell r="AY200">
            <v>0</v>
          </cell>
          <cell r="AZ200">
            <v>180</v>
          </cell>
          <cell r="BA200">
            <v>617</v>
          </cell>
        </row>
        <row r="201">
          <cell r="C201" t="str">
            <v>แม่เปิน</v>
          </cell>
          <cell r="D201">
            <v>20</v>
          </cell>
          <cell r="E201">
            <v>20</v>
          </cell>
          <cell r="F201">
            <v>13</v>
          </cell>
          <cell r="G201">
            <v>13</v>
          </cell>
          <cell r="H201">
            <v>0</v>
          </cell>
          <cell r="I201">
            <v>21</v>
          </cell>
          <cell r="J201">
            <v>0</v>
          </cell>
          <cell r="K201">
            <v>1615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 t="str">
            <v/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AE201" t="str">
            <v/>
          </cell>
          <cell r="AK201" t="str">
            <v/>
          </cell>
          <cell r="AL201">
            <v>15</v>
          </cell>
          <cell r="AM201">
            <v>13</v>
          </cell>
          <cell r="AN201">
            <v>0</v>
          </cell>
          <cell r="AO201">
            <v>13</v>
          </cell>
          <cell r="AP201">
            <v>0</v>
          </cell>
          <cell r="AQ201">
            <v>0</v>
          </cell>
          <cell r="AR201">
            <v>10</v>
          </cell>
          <cell r="AS201">
            <v>731</v>
          </cell>
          <cell r="AT201">
            <v>15</v>
          </cell>
          <cell r="AU201">
            <v>13</v>
          </cell>
          <cell r="AV201">
            <v>0</v>
          </cell>
          <cell r="AW201">
            <v>13</v>
          </cell>
          <cell r="AX201">
            <v>0</v>
          </cell>
          <cell r="AY201">
            <v>0</v>
          </cell>
          <cell r="AZ201">
            <v>7</v>
          </cell>
          <cell r="BA201">
            <v>547</v>
          </cell>
        </row>
        <row r="202">
          <cell r="C202" t="str">
            <v>ชุมตาบง</v>
          </cell>
          <cell r="D202">
            <v>3</v>
          </cell>
          <cell r="E202">
            <v>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 t="str">
            <v/>
          </cell>
          <cell r="K202" t="str">
            <v/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 t="str">
            <v/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AE202" t="str">
            <v/>
          </cell>
          <cell r="AK202" t="str">
            <v/>
          </cell>
          <cell r="AL202">
            <v>17</v>
          </cell>
          <cell r="AM202">
            <v>17</v>
          </cell>
          <cell r="AN202">
            <v>0</v>
          </cell>
          <cell r="AO202">
            <v>17</v>
          </cell>
          <cell r="AP202">
            <v>0</v>
          </cell>
          <cell r="AQ202">
            <v>0</v>
          </cell>
          <cell r="AR202">
            <v>11</v>
          </cell>
          <cell r="AS202">
            <v>621</v>
          </cell>
          <cell r="AT202">
            <v>17</v>
          </cell>
          <cell r="AU202">
            <v>17</v>
          </cell>
          <cell r="AV202">
            <v>0</v>
          </cell>
          <cell r="AW202">
            <v>17</v>
          </cell>
          <cell r="AX202">
            <v>0</v>
          </cell>
          <cell r="AY202">
            <v>0</v>
          </cell>
          <cell r="AZ202">
            <v>10</v>
          </cell>
          <cell r="BA202">
            <v>571</v>
          </cell>
        </row>
        <row r="203">
          <cell r="C203" t="str">
            <v>อุทัยธานี</v>
          </cell>
          <cell r="D203">
            <v>558</v>
          </cell>
          <cell r="E203">
            <v>541.5</v>
          </cell>
          <cell r="F203">
            <v>313</v>
          </cell>
          <cell r="G203">
            <v>312</v>
          </cell>
          <cell r="H203">
            <v>9</v>
          </cell>
          <cell r="I203">
            <v>6.5</v>
          </cell>
          <cell r="J203">
            <v>29</v>
          </cell>
          <cell r="K203">
            <v>21</v>
          </cell>
          <cell r="L203">
            <v>249.5</v>
          </cell>
          <cell r="M203">
            <v>243</v>
          </cell>
          <cell r="N203">
            <v>226</v>
          </cell>
          <cell r="O203">
            <v>0</v>
          </cell>
          <cell r="P203">
            <v>0</v>
          </cell>
          <cell r="Q203">
            <v>226</v>
          </cell>
          <cell r="R203">
            <v>63.045000000000002</v>
          </cell>
          <cell r="S203">
            <v>279</v>
          </cell>
          <cell r="T203">
            <v>226</v>
          </cell>
          <cell r="U203">
            <v>0</v>
          </cell>
          <cell r="V203">
            <v>0</v>
          </cell>
          <cell r="W203">
            <v>226</v>
          </cell>
          <cell r="X203">
            <v>23.085000000000001</v>
          </cell>
          <cell r="Y203">
            <v>102</v>
          </cell>
          <cell r="Z203">
            <v>13</v>
          </cell>
          <cell r="AA203">
            <v>0</v>
          </cell>
          <cell r="AB203">
            <v>0</v>
          </cell>
          <cell r="AC203">
            <v>8</v>
          </cell>
          <cell r="AD203">
            <v>14.299999999999999</v>
          </cell>
          <cell r="AE203">
            <v>1788</v>
          </cell>
          <cell r="AF203">
            <v>13</v>
          </cell>
          <cell r="AG203">
            <v>0</v>
          </cell>
          <cell r="AH203">
            <v>0</v>
          </cell>
          <cell r="AI203">
            <v>8</v>
          </cell>
          <cell r="AJ203">
            <v>8.5</v>
          </cell>
          <cell r="AK203">
            <v>1063</v>
          </cell>
          <cell r="AL203">
            <v>276</v>
          </cell>
          <cell r="AM203">
            <v>198</v>
          </cell>
          <cell r="AN203">
            <v>11</v>
          </cell>
          <cell r="AO203">
            <v>209</v>
          </cell>
          <cell r="AP203">
            <v>0</v>
          </cell>
          <cell r="AQ203">
            <v>3</v>
          </cell>
          <cell r="AR203">
            <v>162</v>
          </cell>
          <cell r="AS203">
            <v>775</v>
          </cell>
          <cell r="AT203">
            <v>273</v>
          </cell>
          <cell r="AU203">
            <v>206</v>
          </cell>
          <cell r="AV203">
            <v>53</v>
          </cell>
          <cell r="AW203">
            <v>259</v>
          </cell>
          <cell r="AX203">
            <v>0</v>
          </cell>
          <cell r="AY203">
            <v>0</v>
          </cell>
          <cell r="AZ203">
            <v>187.5</v>
          </cell>
          <cell r="BA203">
            <v>724</v>
          </cell>
        </row>
        <row r="204">
          <cell r="C204" t="str">
            <v>เมืองอุทัยธานี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 t="str">
            <v/>
          </cell>
          <cell r="K204" t="str">
            <v/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 t="str">
            <v/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AE204" t="str">
            <v/>
          </cell>
          <cell r="AK204" t="str">
            <v/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C205" t="str">
            <v>ทัพทัน</v>
          </cell>
          <cell r="D205">
            <v>10.5</v>
          </cell>
          <cell r="E205">
            <v>10</v>
          </cell>
          <cell r="F205">
            <v>10</v>
          </cell>
          <cell r="G205">
            <v>10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16</v>
          </cell>
          <cell r="M205">
            <v>16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 t="str">
            <v/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AE205" t="str">
            <v/>
          </cell>
          <cell r="AK205" t="str">
            <v/>
          </cell>
          <cell r="AL205">
            <v>17</v>
          </cell>
          <cell r="AM205">
            <v>7</v>
          </cell>
          <cell r="AN205">
            <v>0</v>
          </cell>
          <cell r="AO205">
            <v>7</v>
          </cell>
          <cell r="AP205">
            <v>0</v>
          </cell>
          <cell r="AQ205">
            <v>0</v>
          </cell>
          <cell r="AR205">
            <v>3</v>
          </cell>
          <cell r="AS205">
            <v>429</v>
          </cell>
          <cell r="AT205">
            <v>17</v>
          </cell>
          <cell r="AU205">
            <v>7</v>
          </cell>
          <cell r="AV205">
            <v>0</v>
          </cell>
          <cell r="AW205">
            <v>7</v>
          </cell>
          <cell r="AX205">
            <v>0</v>
          </cell>
          <cell r="AY205">
            <v>0</v>
          </cell>
          <cell r="AZ205">
            <v>2</v>
          </cell>
          <cell r="BA205">
            <v>286</v>
          </cell>
        </row>
        <row r="206">
          <cell r="C206" t="str">
            <v>บ้านไร่</v>
          </cell>
          <cell r="D206">
            <v>404</v>
          </cell>
          <cell r="E206">
            <v>404</v>
          </cell>
          <cell r="F206">
            <v>198</v>
          </cell>
          <cell r="G206">
            <v>198</v>
          </cell>
          <cell r="H206">
            <v>4</v>
          </cell>
          <cell r="I206">
            <v>1.5</v>
          </cell>
          <cell r="J206">
            <v>20</v>
          </cell>
          <cell r="K206">
            <v>8</v>
          </cell>
          <cell r="L206">
            <v>131.25</v>
          </cell>
          <cell r="M206">
            <v>124.75</v>
          </cell>
          <cell r="N206">
            <v>226</v>
          </cell>
          <cell r="O206">
            <v>0</v>
          </cell>
          <cell r="P206">
            <v>0</v>
          </cell>
          <cell r="Q206">
            <v>226</v>
          </cell>
          <cell r="R206">
            <v>63.045000000000002</v>
          </cell>
          <cell r="S206">
            <v>279</v>
          </cell>
          <cell r="T206">
            <v>226</v>
          </cell>
          <cell r="U206">
            <v>0</v>
          </cell>
          <cell r="V206">
            <v>0</v>
          </cell>
          <cell r="W206">
            <v>226</v>
          </cell>
          <cell r="X206">
            <v>23.085000000000001</v>
          </cell>
          <cell r="Y206">
            <v>102</v>
          </cell>
          <cell r="Z206">
            <v>8</v>
          </cell>
          <cell r="AC206">
            <v>3</v>
          </cell>
          <cell r="AD206">
            <v>10.199999999999999</v>
          </cell>
          <cell r="AE206">
            <v>3400</v>
          </cell>
          <cell r="AF206">
            <v>8</v>
          </cell>
          <cell r="AI206">
            <v>3</v>
          </cell>
          <cell r="AJ206">
            <v>4.5</v>
          </cell>
          <cell r="AK206">
            <v>1500</v>
          </cell>
          <cell r="AL206">
            <v>143</v>
          </cell>
          <cell r="AM206">
            <v>113</v>
          </cell>
          <cell r="AN206">
            <v>0</v>
          </cell>
          <cell r="AO206">
            <v>113</v>
          </cell>
          <cell r="AP206">
            <v>0</v>
          </cell>
          <cell r="AQ206">
            <v>0</v>
          </cell>
          <cell r="AR206">
            <v>90</v>
          </cell>
          <cell r="AS206">
            <v>796</v>
          </cell>
          <cell r="AT206">
            <v>143</v>
          </cell>
          <cell r="AU206">
            <v>113</v>
          </cell>
          <cell r="AV206">
            <v>30</v>
          </cell>
          <cell r="AW206">
            <v>143</v>
          </cell>
          <cell r="AX206">
            <v>0</v>
          </cell>
          <cell r="AY206">
            <v>0</v>
          </cell>
          <cell r="AZ206">
            <v>106</v>
          </cell>
          <cell r="BA206">
            <v>743</v>
          </cell>
        </row>
        <row r="207">
          <cell r="C207" t="str">
            <v>สว่างอารมณ์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 t="str">
            <v/>
          </cell>
          <cell r="K207" t="str">
            <v/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 t="str">
            <v/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AE207" t="str">
            <v/>
          </cell>
          <cell r="AK207" t="str">
            <v/>
          </cell>
          <cell r="AL207">
            <v>2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2</v>
          </cell>
          <cell r="AU207">
            <v>0</v>
          </cell>
          <cell r="AV207">
            <v>2</v>
          </cell>
          <cell r="AW207">
            <v>2</v>
          </cell>
          <cell r="AX207">
            <v>0</v>
          </cell>
          <cell r="AY207">
            <v>0</v>
          </cell>
          <cell r="AZ207">
            <v>0.5</v>
          </cell>
          <cell r="BA207">
            <v>250</v>
          </cell>
        </row>
        <row r="208">
          <cell r="C208" t="str">
            <v>หนองขาหย่าง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 t="str">
            <v/>
          </cell>
          <cell r="K208" t="str">
            <v/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 t="str">
            <v/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AE208" t="str">
            <v/>
          </cell>
          <cell r="AK208" t="str">
            <v/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C209" t="str">
            <v>หนองฉาง</v>
          </cell>
          <cell r="D209">
            <v>40</v>
          </cell>
          <cell r="E209">
            <v>24</v>
          </cell>
          <cell r="F209">
            <v>20</v>
          </cell>
          <cell r="G209">
            <v>19</v>
          </cell>
          <cell r="H209">
            <v>5</v>
          </cell>
          <cell r="I209">
            <v>0</v>
          </cell>
          <cell r="J209">
            <v>250</v>
          </cell>
          <cell r="K209">
            <v>0</v>
          </cell>
          <cell r="L209">
            <v>18.5</v>
          </cell>
          <cell r="M209">
            <v>18.5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 t="str">
            <v/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AE209" t="str">
            <v/>
          </cell>
          <cell r="AK209" t="str">
            <v/>
          </cell>
          <cell r="AL209">
            <v>15</v>
          </cell>
          <cell r="AM209">
            <v>0</v>
          </cell>
          <cell r="AN209">
            <v>11</v>
          </cell>
          <cell r="AO209">
            <v>11</v>
          </cell>
          <cell r="AP209">
            <v>0</v>
          </cell>
          <cell r="AQ209">
            <v>3</v>
          </cell>
          <cell r="AR209">
            <v>7</v>
          </cell>
          <cell r="AS209">
            <v>636</v>
          </cell>
          <cell r="AT209">
            <v>12</v>
          </cell>
          <cell r="AU209">
            <v>8</v>
          </cell>
          <cell r="AV209">
            <v>0</v>
          </cell>
          <cell r="AW209">
            <v>8</v>
          </cell>
          <cell r="AX209">
            <v>0</v>
          </cell>
          <cell r="AY209">
            <v>0</v>
          </cell>
          <cell r="AZ209">
            <v>5</v>
          </cell>
          <cell r="BA209">
            <v>568</v>
          </cell>
        </row>
        <row r="210">
          <cell r="C210" t="str">
            <v>ลานสัก</v>
          </cell>
          <cell r="D210">
            <v>46.5</v>
          </cell>
          <cell r="E210">
            <v>46.5</v>
          </cell>
          <cell r="F210">
            <v>31</v>
          </cell>
          <cell r="G210">
            <v>31</v>
          </cell>
          <cell r="H210">
            <v>0</v>
          </cell>
          <cell r="I210">
            <v>5</v>
          </cell>
          <cell r="J210">
            <v>0</v>
          </cell>
          <cell r="K210">
            <v>161</v>
          </cell>
          <cell r="L210">
            <v>32.75</v>
          </cell>
          <cell r="M210">
            <v>32.75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 t="str">
            <v/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AE210" t="str">
            <v/>
          </cell>
          <cell r="AK210" t="str">
            <v/>
          </cell>
          <cell r="AL210">
            <v>44</v>
          </cell>
          <cell r="AM210">
            <v>30</v>
          </cell>
          <cell r="AN210">
            <v>0</v>
          </cell>
          <cell r="AO210">
            <v>30</v>
          </cell>
          <cell r="AP210">
            <v>0</v>
          </cell>
          <cell r="AQ210">
            <v>0</v>
          </cell>
          <cell r="AR210">
            <v>23</v>
          </cell>
          <cell r="AS210">
            <v>767</v>
          </cell>
          <cell r="AT210">
            <v>44</v>
          </cell>
          <cell r="AU210">
            <v>30</v>
          </cell>
          <cell r="AV210">
            <v>14</v>
          </cell>
          <cell r="AW210">
            <v>44</v>
          </cell>
          <cell r="AX210">
            <v>0</v>
          </cell>
          <cell r="AY210">
            <v>0</v>
          </cell>
          <cell r="AZ210">
            <v>33</v>
          </cell>
          <cell r="BA210">
            <v>761</v>
          </cell>
        </row>
        <row r="211">
          <cell r="C211" t="str">
            <v>ห้วยคต</v>
          </cell>
          <cell r="D211">
            <v>57</v>
          </cell>
          <cell r="E211">
            <v>57</v>
          </cell>
          <cell r="F211">
            <v>54</v>
          </cell>
          <cell r="G211">
            <v>54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51</v>
          </cell>
          <cell r="M211">
            <v>51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 t="str">
            <v/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>
            <v>5</v>
          </cell>
          <cell r="AC211">
            <v>5</v>
          </cell>
          <cell r="AD211">
            <v>4.0999999999999996</v>
          </cell>
          <cell r="AE211">
            <v>820</v>
          </cell>
          <cell r="AF211">
            <v>5</v>
          </cell>
          <cell r="AI211">
            <v>5</v>
          </cell>
          <cell r="AJ211">
            <v>4</v>
          </cell>
          <cell r="AK211">
            <v>800</v>
          </cell>
          <cell r="AL211">
            <v>55</v>
          </cell>
          <cell r="AM211">
            <v>48</v>
          </cell>
          <cell r="AN211">
            <v>0</v>
          </cell>
          <cell r="AO211">
            <v>48</v>
          </cell>
          <cell r="AP211">
            <v>0</v>
          </cell>
          <cell r="AQ211">
            <v>0</v>
          </cell>
          <cell r="AR211">
            <v>39</v>
          </cell>
          <cell r="AS211">
            <v>813</v>
          </cell>
          <cell r="AT211">
            <v>55</v>
          </cell>
          <cell r="AU211">
            <v>48</v>
          </cell>
          <cell r="AV211">
            <v>7</v>
          </cell>
          <cell r="AW211">
            <v>55</v>
          </cell>
          <cell r="AX211">
            <v>0</v>
          </cell>
          <cell r="AY211">
            <v>0</v>
          </cell>
          <cell r="AZ211">
            <v>41</v>
          </cell>
          <cell r="BA211">
            <v>743</v>
          </cell>
        </row>
        <row r="212">
          <cell r="C212" t="str">
            <v>เพชรบูรณ์</v>
          </cell>
          <cell r="D212">
            <v>1128.25</v>
          </cell>
          <cell r="E212">
            <v>1114.25</v>
          </cell>
          <cell r="F212">
            <v>749.75</v>
          </cell>
          <cell r="G212">
            <v>760.75</v>
          </cell>
          <cell r="H212">
            <v>51.599999999999994</v>
          </cell>
          <cell r="I212">
            <v>129.4</v>
          </cell>
          <cell r="J212">
            <v>69</v>
          </cell>
          <cell r="K212">
            <v>170</v>
          </cell>
          <cell r="L212">
            <v>355.51</v>
          </cell>
          <cell r="M212">
            <v>357.51</v>
          </cell>
          <cell r="N212">
            <v>490</v>
          </cell>
          <cell r="O212">
            <v>0</v>
          </cell>
          <cell r="P212">
            <v>16</v>
          </cell>
          <cell r="Q212">
            <v>398</v>
          </cell>
          <cell r="R212">
            <v>202.72</v>
          </cell>
          <cell r="S212">
            <v>509</v>
          </cell>
          <cell r="T212">
            <v>474</v>
          </cell>
          <cell r="U212">
            <v>8</v>
          </cell>
          <cell r="V212">
            <v>0</v>
          </cell>
          <cell r="W212">
            <v>382</v>
          </cell>
          <cell r="X212">
            <v>3.0720000000000001</v>
          </cell>
          <cell r="Y212">
            <v>8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 t="str">
            <v/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 t="str">
            <v/>
          </cell>
          <cell r="AL212">
            <v>947</v>
          </cell>
          <cell r="AM212">
            <v>604</v>
          </cell>
          <cell r="AN212">
            <v>106</v>
          </cell>
          <cell r="AO212">
            <v>710</v>
          </cell>
          <cell r="AP212">
            <v>8</v>
          </cell>
          <cell r="AQ212">
            <v>1</v>
          </cell>
          <cell r="AR212">
            <v>490</v>
          </cell>
          <cell r="AS212">
            <v>690</v>
          </cell>
          <cell r="AT212">
            <v>954</v>
          </cell>
          <cell r="AU212">
            <v>709</v>
          </cell>
          <cell r="AV212">
            <v>158</v>
          </cell>
          <cell r="AW212">
            <v>867</v>
          </cell>
          <cell r="AX212">
            <v>0</v>
          </cell>
          <cell r="AY212">
            <v>0</v>
          </cell>
          <cell r="AZ212">
            <v>617</v>
          </cell>
          <cell r="BA212">
            <v>712</v>
          </cell>
        </row>
        <row r="213">
          <cell r="C213" t="str">
            <v>เมืองเพชรบูรณ์</v>
          </cell>
          <cell r="D213">
            <v>135</v>
          </cell>
          <cell r="E213">
            <v>124</v>
          </cell>
          <cell r="F213">
            <v>114</v>
          </cell>
          <cell r="G213">
            <v>111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 t="str">
            <v/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AK213" t="str">
            <v/>
          </cell>
          <cell r="AL213">
            <v>86</v>
          </cell>
          <cell r="AM213">
            <v>86</v>
          </cell>
          <cell r="AN213">
            <v>0</v>
          </cell>
          <cell r="AO213">
            <v>86</v>
          </cell>
          <cell r="AP213">
            <v>0</v>
          </cell>
          <cell r="AR213">
            <v>52</v>
          </cell>
          <cell r="AS213">
            <v>605</v>
          </cell>
          <cell r="AT213">
            <v>86</v>
          </cell>
          <cell r="AU213">
            <v>86</v>
          </cell>
          <cell r="AV213">
            <v>0</v>
          </cell>
          <cell r="AW213">
            <v>86</v>
          </cell>
          <cell r="AX213">
            <v>0</v>
          </cell>
          <cell r="AY213">
            <v>0</v>
          </cell>
          <cell r="AZ213">
            <v>52</v>
          </cell>
          <cell r="BA213">
            <v>610</v>
          </cell>
        </row>
        <row r="214">
          <cell r="C214" t="str">
            <v>ชนแดน</v>
          </cell>
          <cell r="D214">
            <v>81</v>
          </cell>
          <cell r="E214">
            <v>81</v>
          </cell>
          <cell r="F214">
            <v>81</v>
          </cell>
          <cell r="G214">
            <v>81</v>
          </cell>
          <cell r="H214">
            <v>30.8</v>
          </cell>
          <cell r="I214">
            <v>76.400000000000006</v>
          </cell>
          <cell r="J214">
            <v>380</v>
          </cell>
          <cell r="K214">
            <v>943</v>
          </cell>
          <cell r="L214">
            <v>98.76</v>
          </cell>
          <cell r="M214">
            <v>98.76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 t="str">
            <v/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AK214" t="str">
            <v/>
          </cell>
          <cell r="AL214">
            <v>138</v>
          </cell>
          <cell r="AM214">
            <v>35</v>
          </cell>
          <cell r="AN214">
            <v>58</v>
          </cell>
          <cell r="AO214">
            <v>93</v>
          </cell>
          <cell r="AP214">
            <v>0</v>
          </cell>
          <cell r="AQ214">
            <v>0</v>
          </cell>
          <cell r="AR214">
            <v>69</v>
          </cell>
          <cell r="AS214">
            <v>742</v>
          </cell>
          <cell r="AT214">
            <v>138</v>
          </cell>
          <cell r="AU214">
            <v>93</v>
          </cell>
          <cell r="AV214">
            <v>42</v>
          </cell>
          <cell r="AW214">
            <v>135</v>
          </cell>
          <cell r="AX214">
            <v>0</v>
          </cell>
          <cell r="AY214">
            <v>0</v>
          </cell>
          <cell r="AZ214">
            <v>104</v>
          </cell>
          <cell r="BA214">
            <v>770</v>
          </cell>
        </row>
        <row r="215">
          <cell r="C215" t="str">
            <v>วิเชียรบุรี</v>
          </cell>
          <cell r="D215">
            <v>103</v>
          </cell>
          <cell r="E215">
            <v>103</v>
          </cell>
          <cell r="F215">
            <v>30</v>
          </cell>
          <cell r="G215">
            <v>30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 t="str">
            <v/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AK215" t="str">
            <v/>
          </cell>
          <cell r="AL215">
            <v>80</v>
          </cell>
          <cell r="AM215">
            <v>38</v>
          </cell>
          <cell r="AN215">
            <v>2</v>
          </cell>
          <cell r="AO215">
            <v>40</v>
          </cell>
          <cell r="AP215">
            <v>0</v>
          </cell>
          <cell r="AQ215">
            <v>0</v>
          </cell>
          <cell r="AR215">
            <v>28</v>
          </cell>
          <cell r="AS215">
            <v>700</v>
          </cell>
          <cell r="AT215">
            <v>80</v>
          </cell>
          <cell r="AU215">
            <v>40</v>
          </cell>
          <cell r="AV215">
            <v>8</v>
          </cell>
          <cell r="AW215">
            <v>48</v>
          </cell>
          <cell r="AX215">
            <v>0</v>
          </cell>
          <cell r="AY215">
            <v>0</v>
          </cell>
          <cell r="AZ215">
            <v>35</v>
          </cell>
          <cell r="BA215">
            <v>724</v>
          </cell>
        </row>
        <row r="216">
          <cell r="C216" t="str">
            <v>หนองไผ่</v>
          </cell>
          <cell r="D216">
            <v>211.75</v>
          </cell>
          <cell r="E216">
            <v>223.75</v>
          </cell>
          <cell r="F216">
            <v>183.75</v>
          </cell>
          <cell r="G216">
            <v>183.75</v>
          </cell>
          <cell r="H216">
            <v>5</v>
          </cell>
          <cell r="I216">
            <v>7</v>
          </cell>
          <cell r="J216">
            <v>27</v>
          </cell>
          <cell r="K216">
            <v>38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 t="str">
            <v/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AK216" t="str">
            <v/>
          </cell>
          <cell r="AL216">
            <v>73</v>
          </cell>
          <cell r="AM216">
            <v>45</v>
          </cell>
          <cell r="AN216">
            <v>0</v>
          </cell>
          <cell r="AO216">
            <v>45</v>
          </cell>
          <cell r="AP216">
            <v>0</v>
          </cell>
          <cell r="AQ216">
            <v>0</v>
          </cell>
          <cell r="AR216">
            <v>29</v>
          </cell>
          <cell r="AS216">
            <v>644</v>
          </cell>
          <cell r="AT216">
            <v>73</v>
          </cell>
          <cell r="AU216">
            <v>45</v>
          </cell>
          <cell r="AV216">
            <v>8</v>
          </cell>
          <cell r="AW216">
            <v>53</v>
          </cell>
          <cell r="AX216">
            <v>0</v>
          </cell>
          <cell r="AY216">
            <v>0</v>
          </cell>
          <cell r="AZ216">
            <v>36</v>
          </cell>
          <cell r="BA216">
            <v>680</v>
          </cell>
        </row>
        <row r="217">
          <cell r="C217" t="str">
            <v>หล่มเก่า</v>
          </cell>
          <cell r="D217">
            <v>30</v>
          </cell>
          <cell r="E217">
            <v>30</v>
          </cell>
          <cell r="F217">
            <v>5</v>
          </cell>
          <cell r="G217">
            <v>5</v>
          </cell>
          <cell r="H217">
            <v>0</v>
          </cell>
          <cell r="I217">
            <v>10</v>
          </cell>
          <cell r="J217">
            <v>0</v>
          </cell>
          <cell r="K217">
            <v>2000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 t="str">
            <v/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AK217" t="str">
            <v/>
          </cell>
          <cell r="AL217">
            <v>62</v>
          </cell>
          <cell r="AM217">
            <v>38</v>
          </cell>
          <cell r="AN217">
            <v>24</v>
          </cell>
          <cell r="AO217">
            <v>62</v>
          </cell>
          <cell r="AP217">
            <v>0</v>
          </cell>
          <cell r="AQ217">
            <v>0</v>
          </cell>
          <cell r="AR217">
            <v>37</v>
          </cell>
          <cell r="AS217">
            <v>597</v>
          </cell>
          <cell r="AT217">
            <v>62</v>
          </cell>
          <cell r="AU217">
            <v>62</v>
          </cell>
          <cell r="AV217">
            <v>0</v>
          </cell>
          <cell r="AW217">
            <v>62</v>
          </cell>
          <cell r="AX217">
            <v>0</v>
          </cell>
          <cell r="AY217">
            <v>0</v>
          </cell>
          <cell r="AZ217">
            <v>38</v>
          </cell>
          <cell r="BA217">
            <v>610</v>
          </cell>
        </row>
        <row r="218">
          <cell r="C218" t="str">
            <v>หล่มสัก</v>
          </cell>
          <cell r="D218">
            <v>44</v>
          </cell>
          <cell r="E218">
            <v>74</v>
          </cell>
          <cell r="F218">
            <v>6</v>
          </cell>
          <cell r="G218">
            <v>36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 t="str">
            <v/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AK218" t="str">
            <v/>
          </cell>
          <cell r="AL218">
            <v>29</v>
          </cell>
          <cell r="AM218">
            <v>11</v>
          </cell>
          <cell r="AN218">
            <v>0</v>
          </cell>
          <cell r="AO218">
            <v>11</v>
          </cell>
          <cell r="AP218">
            <v>0</v>
          </cell>
          <cell r="AQ218">
            <v>0</v>
          </cell>
          <cell r="AR218">
            <v>8</v>
          </cell>
          <cell r="AS218">
            <v>727</v>
          </cell>
          <cell r="AT218">
            <v>29</v>
          </cell>
          <cell r="AU218">
            <v>11</v>
          </cell>
          <cell r="AV218">
            <v>18</v>
          </cell>
          <cell r="AW218">
            <v>29</v>
          </cell>
          <cell r="AX218">
            <v>0</v>
          </cell>
          <cell r="AY218">
            <v>0</v>
          </cell>
          <cell r="AZ218">
            <v>21</v>
          </cell>
          <cell r="BA218">
            <v>736</v>
          </cell>
        </row>
        <row r="219">
          <cell r="C219" t="str">
            <v>ศรีเทพ</v>
          </cell>
          <cell r="D219">
            <v>83</v>
          </cell>
          <cell r="E219">
            <v>49</v>
          </cell>
          <cell r="F219">
            <v>43</v>
          </cell>
          <cell r="G219">
            <v>18</v>
          </cell>
          <cell r="H219">
            <v>0</v>
          </cell>
          <cell r="I219">
            <v>30</v>
          </cell>
          <cell r="J219">
            <v>0</v>
          </cell>
          <cell r="K219">
            <v>1667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 t="str">
            <v/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AK219" t="str">
            <v/>
          </cell>
          <cell r="AL219">
            <v>64</v>
          </cell>
          <cell r="AM219">
            <v>18</v>
          </cell>
          <cell r="AN219">
            <v>0</v>
          </cell>
          <cell r="AO219">
            <v>18</v>
          </cell>
          <cell r="AP219">
            <v>0</v>
          </cell>
          <cell r="AR219">
            <v>18</v>
          </cell>
          <cell r="AS219">
            <v>1000</v>
          </cell>
          <cell r="AT219">
            <v>64</v>
          </cell>
          <cell r="AU219">
            <v>18</v>
          </cell>
          <cell r="AV219">
            <v>22</v>
          </cell>
          <cell r="AW219">
            <v>40</v>
          </cell>
          <cell r="AX219">
            <v>0</v>
          </cell>
          <cell r="AY219">
            <v>0</v>
          </cell>
          <cell r="AZ219">
            <v>45</v>
          </cell>
          <cell r="BA219">
            <v>1133</v>
          </cell>
        </row>
        <row r="220">
          <cell r="C220" t="str">
            <v>บึงสามพัน</v>
          </cell>
          <cell r="D220">
            <v>111</v>
          </cell>
          <cell r="E220">
            <v>91</v>
          </cell>
          <cell r="F220">
            <v>86</v>
          </cell>
          <cell r="G220">
            <v>86</v>
          </cell>
          <cell r="H220">
            <v>15.8</v>
          </cell>
          <cell r="I220">
            <v>0</v>
          </cell>
          <cell r="J220">
            <v>184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 t="str">
            <v/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AK220" t="str">
            <v/>
          </cell>
          <cell r="AL220">
            <v>56</v>
          </cell>
          <cell r="AM220">
            <v>17</v>
          </cell>
          <cell r="AN220">
            <v>0</v>
          </cell>
          <cell r="AO220">
            <v>17</v>
          </cell>
          <cell r="AP220">
            <v>0</v>
          </cell>
          <cell r="AQ220">
            <v>0</v>
          </cell>
          <cell r="AR220">
            <v>8</v>
          </cell>
          <cell r="AS220">
            <v>471</v>
          </cell>
          <cell r="AT220">
            <v>56</v>
          </cell>
          <cell r="AU220">
            <v>17</v>
          </cell>
          <cell r="AV220">
            <v>39</v>
          </cell>
          <cell r="AW220">
            <v>56</v>
          </cell>
          <cell r="AX220">
            <v>0</v>
          </cell>
          <cell r="AY220">
            <v>0</v>
          </cell>
          <cell r="AZ220">
            <v>26</v>
          </cell>
          <cell r="BA220">
            <v>472</v>
          </cell>
        </row>
        <row r="221">
          <cell r="C221" t="str">
            <v>น้ำหนาว</v>
          </cell>
          <cell r="D221">
            <v>125.5</v>
          </cell>
          <cell r="E221">
            <v>125.5</v>
          </cell>
          <cell r="F221">
            <v>74</v>
          </cell>
          <cell r="G221">
            <v>74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126.5</v>
          </cell>
          <cell r="M221">
            <v>126.5</v>
          </cell>
          <cell r="N221">
            <v>294</v>
          </cell>
          <cell r="O221">
            <v>0</v>
          </cell>
          <cell r="P221">
            <v>16</v>
          </cell>
          <cell r="Q221">
            <v>294</v>
          </cell>
          <cell r="R221">
            <v>200.9</v>
          </cell>
          <cell r="S221">
            <v>683</v>
          </cell>
          <cell r="T221">
            <v>278</v>
          </cell>
          <cell r="U221">
            <v>8</v>
          </cell>
          <cell r="V221">
            <v>0</v>
          </cell>
          <cell r="W221">
            <v>278</v>
          </cell>
          <cell r="X221">
            <v>2.2050000000000001</v>
          </cell>
          <cell r="Y221">
            <v>8</v>
          </cell>
          <cell r="AK221" t="str">
            <v/>
          </cell>
          <cell r="AL221">
            <v>149</v>
          </cell>
          <cell r="AM221">
            <v>149</v>
          </cell>
          <cell r="AN221">
            <v>0</v>
          </cell>
          <cell r="AO221">
            <v>149</v>
          </cell>
          <cell r="AP221">
            <v>8</v>
          </cell>
          <cell r="AQ221">
            <v>0</v>
          </cell>
          <cell r="AR221">
            <v>102</v>
          </cell>
          <cell r="AS221">
            <v>685</v>
          </cell>
          <cell r="AT221">
            <v>157</v>
          </cell>
          <cell r="AU221">
            <v>149</v>
          </cell>
          <cell r="AV221">
            <v>0</v>
          </cell>
          <cell r="AW221">
            <v>149</v>
          </cell>
          <cell r="AX221">
            <v>0</v>
          </cell>
          <cell r="AY221">
            <v>0</v>
          </cell>
          <cell r="AZ221">
            <v>107</v>
          </cell>
          <cell r="BA221">
            <v>716</v>
          </cell>
        </row>
        <row r="222">
          <cell r="C222" t="str">
            <v>วังโป่ง</v>
          </cell>
          <cell r="D222">
            <v>42</v>
          </cell>
          <cell r="E222">
            <v>51</v>
          </cell>
          <cell r="F222">
            <v>2</v>
          </cell>
          <cell r="G222">
            <v>11</v>
          </cell>
          <cell r="H222">
            <v>0</v>
          </cell>
          <cell r="I222">
            <v>6</v>
          </cell>
          <cell r="J222">
            <v>0</v>
          </cell>
          <cell r="K222">
            <v>545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 t="str">
            <v/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AK222" t="str">
            <v/>
          </cell>
          <cell r="AL222">
            <v>35</v>
          </cell>
          <cell r="AM222">
            <v>14</v>
          </cell>
          <cell r="AN222">
            <v>0</v>
          </cell>
          <cell r="AO222">
            <v>14</v>
          </cell>
          <cell r="AP222">
            <v>0</v>
          </cell>
          <cell r="AQ222">
            <v>1</v>
          </cell>
          <cell r="AR222">
            <v>9</v>
          </cell>
          <cell r="AS222">
            <v>643</v>
          </cell>
          <cell r="AT222">
            <v>34</v>
          </cell>
          <cell r="AU222">
            <v>13</v>
          </cell>
          <cell r="AV222">
            <v>21</v>
          </cell>
          <cell r="AW222">
            <v>34</v>
          </cell>
          <cell r="AX222">
            <v>0</v>
          </cell>
          <cell r="AY222">
            <v>0</v>
          </cell>
          <cell r="AZ222">
            <v>22</v>
          </cell>
          <cell r="BA222">
            <v>648</v>
          </cell>
        </row>
        <row r="223">
          <cell r="C223" t="str">
            <v>เขาค้อ</v>
          </cell>
          <cell r="D223">
            <v>162</v>
          </cell>
          <cell r="E223">
            <v>162</v>
          </cell>
          <cell r="F223">
            <v>125</v>
          </cell>
          <cell r="G223">
            <v>125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130.25</v>
          </cell>
          <cell r="M223">
            <v>132.25</v>
          </cell>
          <cell r="N223">
            <v>196</v>
          </cell>
          <cell r="O223">
            <v>0</v>
          </cell>
          <cell r="P223">
            <v>0</v>
          </cell>
          <cell r="Q223">
            <v>104</v>
          </cell>
          <cell r="R223">
            <v>1.82</v>
          </cell>
          <cell r="S223">
            <v>18</v>
          </cell>
          <cell r="T223">
            <v>196</v>
          </cell>
          <cell r="U223">
            <v>0</v>
          </cell>
          <cell r="V223">
            <v>0</v>
          </cell>
          <cell r="W223">
            <v>104</v>
          </cell>
          <cell r="X223">
            <v>0.86699999999999999</v>
          </cell>
          <cell r="Y223">
            <v>8</v>
          </cell>
          <cell r="AK223" t="str">
            <v/>
          </cell>
          <cell r="AL223">
            <v>175</v>
          </cell>
          <cell r="AM223">
            <v>153</v>
          </cell>
          <cell r="AN223">
            <v>22</v>
          </cell>
          <cell r="AO223">
            <v>175</v>
          </cell>
          <cell r="AP223">
            <v>0</v>
          </cell>
          <cell r="AQ223">
            <v>0</v>
          </cell>
          <cell r="AR223">
            <v>130</v>
          </cell>
          <cell r="AS223">
            <v>743</v>
          </cell>
          <cell r="AT223">
            <v>175</v>
          </cell>
          <cell r="AU223">
            <v>175</v>
          </cell>
          <cell r="AV223">
            <v>0</v>
          </cell>
          <cell r="AW223">
            <v>175</v>
          </cell>
          <cell r="AX223">
            <v>0</v>
          </cell>
          <cell r="AY223">
            <v>0</v>
          </cell>
          <cell r="AZ223">
            <v>131</v>
          </cell>
          <cell r="BA223">
            <v>748</v>
          </cell>
        </row>
        <row r="224">
          <cell r="C224" t="str">
            <v>เลย</v>
          </cell>
          <cell r="D224">
            <v>20340.2</v>
          </cell>
          <cell r="E224">
            <v>19129.2</v>
          </cell>
          <cell r="F224">
            <v>15300.2</v>
          </cell>
          <cell r="G224">
            <v>13397.2</v>
          </cell>
          <cell r="H224">
            <v>12718.029999999999</v>
          </cell>
          <cell r="I224">
            <v>1056.8</v>
          </cell>
          <cell r="J224">
            <v>831</v>
          </cell>
          <cell r="K224">
            <v>79</v>
          </cell>
          <cell r="L224">
            <v>13848.89</v>
          </cell>
          <cell r="M224">
            <v>16322.6</v>
          </cell>
          <cell r="N224">
            <v>52417</v>
          </cell>
          <cell r="O224">
            <v>1014</v>
          </cell>
          <cell r="P224">
            <v>0</v>
          </cell>
          <cell r="Q224">
            <v>51035</v>
          </cell>
          <cell r="R224">
            <v>53039.475000000006</v>
          </cell>
          <cell r="S224">
            <v>1039</v>
          </cell>
          <cell r="T224">
            <v>53432</v>
          </cell>
          <cell r="U224">
            <v>0</v>
          </cell>
          <cell r="V224">
            <v>0</v>
          </cell>
          <cell r="W224">
            <v>51052</v>
          </cell>
          <cell r="X224">
            <v>52390.064999999988</v>
          </cell>
          <cell r="Y224">
            <v>1026</v>
          </cell>
          <cell r="Z224">
            <v>92.75</v>
          </cell>
          <cell r="AA224">
            <v>0</v>
          </cell>
          <cell r="AB224">
            <v>1</v>
          </cell>
          <cell r="AC224">
            <v>86.75</v>
          </cell>
          <cell r="AD224">
            <v>86.5</v>
          </cell>
          <cell r="AE224">
            <v>997</v>
          </cell>
          <cell r="AF224">
            <v>91.75</v>
          </cell>
          <cell r="AG224">
            <v>0</v>
          </cell>
          <cell r="AH224">
            <v>0</v>
          </cell>
          <cell r="AI224">
            <v>91.75</v>
          </cell>
          <cell r="AJ224">
            <v>48.999999999999993</v>
          </cell>
          <cell r="AK224">
            <v>534</v>
          </cell>
          <cell r="AL224">
            <v>15432</v>
          </cell>
          <cell r="AM224">
            <v>15201</v>
          </cell>
          <cell r="AN224">
            <v>228</v>
          </cell>
          <cell r="AO224">
            <v>15429</v>
          </cell>
          <cell r="AP224">
            <v>102</v>
          </cell>
          <cell r="AQ224">
            <v>148</v>
          </cell>
          <cell r="AR224">
            <v>10461</v>
          </cell>
          <cell r="AS224">
            <v>678</v>
          </cell>
          <cell r="AT224">
            <v>15386</v>
          </cell>
          <cell r="AU224">
            <v>15281</v>
          </cell>
          <cell r="AV224">
            <v>0</v>
          </cell>
          <cell r="AW224">
            <v>15281</v>
          </cell>
          <cell r="AX224">
            <v>0</v>
          </cell>
          <cell r="AY224">
            <v>0</v>
          </cell>
          <cell r="AZ224">
            <v>9071</v>
          </cell>
          <cell r="BA224">
            <v>594</v>
          </cell>
        </row>
        <row r="225">
          <cell r="C225" t="str">
            <v>เมืองเลย</v>
          </cell>
          <cell r="D225">
            <v>3262</v>
          </cell>
          <cell r="E225">
            <v>2707</v>
          </cell>
          <cell r="F225">
            <v>4153</v>
          </cell>
          <cell r="G225">
            <v>2566</v>
          </cell>
          <cell r="H225">
            <v>2455.6</v>
          </cell>
          <cell r="I225">
            <v>0</v>
          </cell>
          <cell r="J225">
            <v>591</v>
          </cell>
          <cell r="K225">
            <v>0</v>
          </cell>
          <cell r="L225">
            <v>2427.75</v>
          </cell>
          <cell r="M225">
            <v>2380.41</v>
          </cell>
          <cell r="N225">
            <v>15889</v>
          </cell>
          <cell r="O225">
            <v>940</v>
          </cell>
          <cell r="P225">
            <v>0</v>
          </cell>
          <cell r="Q225">
            <v>14636</v>
          </cell>
          <cell r="R225">
            <v>16732.575000000001</v>
          </cell>
          <cell r="S225">
            <v>1143</v>
          </cell>
          <cell r="T225">
            <v>16829</v>
          </cell>
          <cell r="U225">
            <v>0</v>
          </cell>
          <cell r="V225">
            <v>0</v>
          </cell>
          <cell r="W225">
            <v>14636</v>
          </cell>
          <cell r="X225">
            <v>23368.5</v>
          </cell>
          <cell r="Y225">
            <v>1597</v>
          </cell>
          <cell r="Z225">
            <v>23.25</v>
          </cell>
          <cell r="AB225">
            <v>1</v>
          </cell>
          <cell r="AC225">
            <v>23.25</v>
          </cell>
          <cell r="AD225">
            <v>30</v>
          </cell>
          <cell r="AE225">
            <v>1290</v>
          </cell>
          <cell r="AF225">
            <v>22.25</v>
          </cell>
          <cell r="AG225">
            <v>0</v>
          </cell>
          <cell r="AI225">
            <v>22.25</v>
          </cell>
          <cell r="AJ225">
            <v>24</v>
          </cell>
          <cell r="AK225">
            <v>1079</v>
          </cell>
          <cell r="AL225">
            <v>2292</v>
          </cell>
          <cell r="AM225">
            <v>2285</v>
          </cell>
          <cell r="AN225">
            <v>5</v>
          </cell>
          <cell r="AO225">
            <v>2290</v>
          </cell>
          <cell r="AP225">
            <v>0</v>
          </cell>
          <cell r="AQ225">
            <v>85</v>
          </cell>
          <cell r="AR225">
            <v>1979</v>
          </cell>
          <cell r="AS225">
            <v>864</v>
          </cell>
          <cell r="AT225">
            <v>2207</v>
          </cell>
          <cell r="AU225">
            <v>2205</v>
          </cell>
          <cell r="AV225">
            <v>0</v>
          </cell>
          <cell r="AW225">
            <v>2205</v>
          </cell>
          <cell r="AX225">
            <v>0</v>
          </cell>
          <cell r="AY225">
            <v>0</v>
          </cell>
          <cell r="AZ225">
            <v>1588</v>
          </cell>
          <cell r="BA225">
            <v>720</v>
          </cell>
        </row>
        <row r="226">
          <cell r="C226" t="str">
            <v>เชียงคาน</v>
          </cell>
          <cell r="D226">
            <v>459.5</v>
          </cell>
          <cell r="E226">
            <v>354.5</v>
          </cell>
          <cell r="F226">
            <v>102</v>
          </cell>
          <cell r="G226">
            <v>208</v>
          </cell>
          <cell r="H226">
            <v>69.8</v>
          </cell>
          <cell r="I226">
            <v>3.5</v>
          </cell>
          <cell r="J226">
            <v>684</v>
          </cell>
          <cell r="K226">
            <v>17</v>
          </cell>
          <cell r="L226">
            <v>561.5</v>
          </cell>
          <cell r="M226">
            <v>324.67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 t="str">
            <v/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AE226" t="str">
            <v/>
          </cell>
          <cell r="AF226">
            <v>0</v>
          </cell>
          <cell r="AG226">
            <v>0</v>
          </cell>
          <cell r="AI226">
            <v>0</v>
          </cell>
          <cell r="AJ226">
            <v>0</v>
          </cell>
          <cell r="AK226" t="str">
            <v/>
          </cell>
          <cell r="AL226">
            <v>304</v>
          </cell>
          <cell r="AM226">
            <v>304</v>
          </cell>
          <cell r="AN226">
            <v>0</v>
          </cell>
          <cell r="AO226">
            <v>304</v>
          </cell>
          <cell r="AP226">
            <v>30</v>
          </cell>
          <cell r="AQ226">
            <v>33</v>
          </cell>
          <cell r="AR226">
            <v>158</v>
          </cell>
          <cell r="AS226">
            <v>519</v>
          </cell>
          <cell r="AT226">
            <v>301</v>
          </cell>
          <cell r="AU226">
            <v>271</v>
          </cell>
          <cell r="AV226">
            <v>0</v>
          </cell>
          <cell r="AW226">
            <v>271</v>
          </cell>
          <cell r="AX226">
            <v>0</v>
          </cell>
          <cell r="AY226">
            <v>0</v>
          </cell>
          <cell r="AZ226">
            <v>144</v>
          </cell>
          <cell r="BA226">
            <v>531</v>
          </cell>
        </row>
        <row r="227">
          <cell r="C227" t="str">
            <v>ด่านซ้าย</v>
          </cell>
          <cell r="D227">
            <v>226.75</v>
          </cell>
          <cell r="E227">
            <v>226.75</v>
          </cell>
          <cell r="F227">
            <v>197.75</v>
          </cell>
          <cell r="G227">
            <v>197.75</v>
          </cell>
          <cell r="H227">
            <v>30.4</v>
          </cell>
          <cell r="I227">
            <v>0</v>
          </cell>
          <cell r="J227">
            <v>154</v>
          </cell>
          <cell r="K227">
            <v>0</v>
          </cell>
          <cell r="L227">
            <v>614.75</v>
          </cell>
          <cell r="M227">
            <v>443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 t="str">
            <v/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AE227" t="str">
            <v/>
          </cell>
          <cell r="AF227">
            <v>0</v>
          </cell>
          <cell r="AG227">
            <v>0</v>
          </cell>
          <cell r="AI227">
            <v>0</v>
          </cell>
          <cell r="AJ227">
            <v>0</v>
          </cell>
          <cell r="AK227" t="str">
            <v/>
          </cell>
          <cell r="AL227">
            <v>394</v>
          </cell>
          <cell r="AM227">
            <v>364</v>
          </cell>
          <cell r="AN227">
            <v>30</v>
          </cell>
          <cell r="AO227">
            <v>394</v>
          </cell>
          <cell r="AP227">
            <v>0</v>
          </cell>
          <cell r="AQ227">
            <v>0</v>
          </cell>
          <cell r="AR227">
            <v>112</v>
          </cell>
          <cell r="AS227">
            <v>285</v>
          </cell>
          <cell r="AT227">
            <v>394</v>
          </cell>
          <cell r="AU227">
            <v>394</v>
          </cell>
          <cell r="AV227">
            <v>0</v>
          </cell>
          <cell r="AW227">
            <v>394</v>
          </cell>
          <cell r="AX227">
            <v>0</v>
          </cell>
          <cell r="AY227">
            <v>0</v>
          </cell>
          <cell r="AZ227">
            <v>169</v>
          </cell>
          <cell r="BA227">
            <v>430</v>
          </cell>
        </row>
        <row r="228">
          <cell r="C228" t="str">
            <v>ท่าลี่</v>
          </cell>
          <cell r="D228">
            <v>300.5</v>
          </cell>
          <cell r="E228">
            <v>300.5</v>
          </cell>
          <cell r="F228">
            <v>293.5</v>
          </cell>
          <cell r="G228">
            <v>293.5</v>
          </cell>
          <cell r="H228">
            <v>46</v>
          </cell>
          <cell r="I228">
            <v>98.4</v>
          </cell>
          <cell r="J228">
            <v>157</v>
          </cell>
          <cell r="K228">
            <v>335</v>
          </cell>
          <cell r="L228">
            <v>313.5</v>
          </cell>
          <cell r="M228">
            <v>291.25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 t="str">
            <v/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AE228" t="str">
            <v/>
          </cell>
          <cell r="AF228">
            <v>0</v>
          </cell>
          <cell r="AG228">
            <v>0</v>
          </cell>
          <cell r="AI228">
            <v>0</v>
          </cell>
          <cell r="AJ228">
            <v>0</v>
          </cell>
          <cell r="AK228" t="str">
            <v/>
          </cell>
          <cell r="AL228">
            <v>195</v>
          </cell>
          <cell r="AM228">
            <v>195</v>
          </cell>
          <cell r="AN228">
            <v>0</v>
          </cell>
          <cell r="AO228">
            <v>195</v>
          </cell>
          <cell r="AP228">
            <v>0</v>
          </cell>
          <cell r="AQ228">
            <v>0</v>
          </cell>
          <cell r="AR228">
            <v>95</v>
          </cell>
          <cell r="AS228">
            <v>487</v>
          </cell>
          <cell r="AT228">
            <v>195</v>
          </cell>
          <cell r="AU228">
            <v>195</v>
          </cell>
          <cell r="AV228">
            <v>0</v>
          </cell>
          <cell r="AW228">
            <v>195</v>
          </cell>
          <cell r="AX228">
            <v>0</v>
          </cell>
          <cell r="AY228">
            <v>0</v>
          </cell>
          <cell r="AZ228">
            <v>80</v>
          </cell>
          <cell r="BA228">
            <v>410</v>
          </cell>
        </row>
        <row r="229">
          <cell r="C229" t="str">
            <v>ปากชม</v>
          </cell>
          <cell r="D229">
            <v>4008</v>
          </cell>
          <cell r="E229">
            <v>3990</v>
          </cell>
          <cell r="F229">
            <v>3733</v>
          </cell>
          <cell r="G229">
            <v>3733</v>
          </cell>
          <cell r="H229">
            <v>6932</v>
          </cell>
          <cell r="I229">
            <v>644.4</v>
          </cell>
          <cell r="J229">
            <v>1857</v>
          </cell>
          <cell r="K229">
            <v>173</v>
          </cell>
          <cell r="L229">
            <v>2362.25</v>
          </cell>
          <cell r="M229">
            <v>7084.74</v>
          </cell>
          <cell r="N229">
            <v>17670</v>
          </cell>
          <cell r="O229">
            <v>0</v>
          </cell>
          <cell r="P229">
            <v>0</v>
          </cell>
          <cell r="Q229">
            <v>17652</v>
          </cell>
          <cell r="R229">
            <v>11601.1</v>
          </cell>
          <cell r="S229">
            <v>657</v>
          </cell>
          <cell r="T229">
            <v>17670</v>
          </cell>
          <cell r="U229">
            <v>0</v>
          </cell>
          <cell r="V229">
            <v>0</v>
          </cell>
          <cell r="W229">
            <v>17669</v>
          </cell>
          <cell r="X229">
            <v>20807.599999999999</v>
          </cell>
          <cell r="Y229">
            <v>1178</v>
          </cell>
          <cell r="Z229">
            <v>30.5</v>
          </cell>
          <cell r="AC229">
            <v>24.5</v>
          </cell>
          <cell r="AD229">
            <v>27.5</v>
          </cell>
          <cell r="AE229">
            <v>1122</v>
          </cell>
          <cell r="AF229">
            <v>30.5</v>
          </cell>
          <cell r="AG229">
            <v>0</v>
          </cell>
          <cell r="AI229">
            <v>30.5</v>
          </cell>
          <cell r="AJ229">
            <v>12.9</v>
          </cell>
          <cell r="AK229">
            <v>423</v>
          </cell>
          <cell r="AL229">
            <v>6117</v>
          </cell>
          <cell r="AM229">
            <v>6117</v>
          </cell>
          <cell r="AN229">
            <v>0</v>
          </cell>
          <cell r="AO229">
            <v>6117</v>
          </cell>
          <cell r="AP229">
            <v>0</v>
          </cell>
          <cell r="AQ229">
            <v>0</v>
          </cell>
          <cell r="AR229">
            <v>4845</v>
          </cell>
          <cell r="AS229">
            <v>792</v>
          </cell>
          <cell r="AT229">
            <v>6117</v>
          </cell>
          <cell r="AU229">
            <v>6117</v>
          </cell>
          <cell r="AV229">
            <v>0</v>
          </cell>
          <cell r="AW229">
            <v>6117</v>
          </cell>
          <cell r="AX229">
            <v>0</v>
          </cell>
          <cell r="AY229">
            <v>0</v>
          </cell>
          <cell r="AZ229">
            <v>3450</v>
          </cell>
          <cell r="BA229">
            <v>564</v>
          </cell>
        </row>
        <row r="230">
          <cell r="C230" t="str">
            <v>ภูกระดึง</v>
          </cell>
          <cell r="D230">
            <v>249.5</v>
          </cell>
          <cell r="E230">
            <v>249.5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 t="str">
            <v/>
          </cell>
          <cell r="K230" t="str">
            <v/>
          </cell>
          <cell r="L230">
            <v>491.75</v>
          </cell>
          <cell r="M230">
            <v>222.5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 t="str">
            <v/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AE230" t="str">
            <v/>
          </cell>
          <cell r="AF230">
            <v>0</v>
          </cell>
          <cell r="AG230">
            <v>0</v>
          </cell>
          <cell r="AI230">
            <v>0</v>
          </cell>
          <cell r="AJ230">
            <v>0</v>
          </cell>
          <cell r="AK230" t="str">
            <v/>
          </cell>
          <cell r="AL230">
            <v>225</v>
          </cell>
          <cell r="AM230">
            <v>225</v>
          </cell>
          <cell r="AN230">
            <v>0</v>
          </cell>
          <cell r="AO230">
            <v>225</v>
          </cell>
          <cell r="AP230">
            <v>72</v>
          </cell>
          <cell r="AQ230">
            <v>0</v>
          </cell>
          <cell r="AR230">
            <v>100</v>
          </cell>
          <cell r="AS230">
            <v>445</v>
          </cell>
          <cell r="AT230">
            <v>297</v>
          </cell>
          <cell r="AU230">
            <v>225</v>
          </cell>
          <cell r="AV230">
            <v>0</v>
          </cell>
          <cell r="AW230">
            <v>225</v>
          </cell>
          <cell r="AX230">
            <v>0</v>
          </cell>
          <cell r="AY230">
            <v>0</v>
          </cell>
          <cell r="AZ230">
            <v>107</v>
          </cell>
          <cell r="BA230">
            <v>477</v>
          </cell>
        </row>
        <row r="231">
          <cell r="C231" t="str">
            <v>ภูเรือ</v>
          </cell>
          <cell r="D231">
            <v>1984.45</v>
          </cell>
          <cell r="E231">
            <v>1984.45</v>
          </cell>
          <cell r="F231">
            <v>1965.45</v>
          </cell>
          <cell r="G231">
            <v>1965.45</v>
          </cell>
          <cell r="H231">
            <v>24</v>
          </cell>
          <cell r="I231">
            <v>0</v>
          </cell>
          <cell r="J231">
            <v>12</v>
          </cell>
          <cell r="K231">
            <v>0</v>
          </cell>
          <cell r="L231">
            <v>1800.25</v>
          </cell>
          <cell r="M231">
            <v>1660.86</v>
          </cell>
          <cell r="N231">
            <v>14182</v>
          </cell>
          <cell r="O231">
            <v>0</v>
          </cell>
          <cell r="P231">
            <v>0</v>
          </cell>
          <cell r="Q231">
            <v>14182</v>
          </cell>
          <cell r="R231">
            <v>20246</v>
          </cell>
          <cell r="S231">
            <v>1428</v>
          </cell>
          <cell r="T231">
            <v>14182</v>
          </cell>
          <cell r="U231">
            <v>0</v>
          </cell>
          <cell r="V231">
            <v>0</v>
          </cell>
          <cell r="W231">
            <v>14182</v>
          </cell>
          <cell r="X231">
            <v>2907.2</v>
          </cell>
          <cell r="Y231">
            <v>205</v>
          </cell>
          <cell r="Z231">
            <v>17</v>
          </cell>
          <cell r="AC231">
            <v>17</v>
          </cell>
          <cell r="AD231">
            <v>14.5</v>
          </cell>
          <cell r="AE231">
            <v>853</v>
          </cell>
          <cell r="AF231">
            <v>17</v>
          </cell>
          <cell r="AG231">
            <v>0</v>
          </cell>
          <cell r="AI231">
            <v>17</v>
          </cell>
          <cell r="AJ231">
            <v>2.8</v>
          </cell>
          <cell r="AK231">
            <v>165</v>
          </cell>
          <cell r="AL231">
            <v>1612</v>
          </cell>
          <cell r="AM231">
            <v>1509</v>
          </cell>
          <cell r="AN231">
            <v>103</v>
          </cell>
          <cell r="AO231">
            <v>1612</v>
          </cell>
          <cell r="AP231">
            <v>0</v>
          </cell>
          <cell r="AQ231">
            <v>0</v>
          </cell>
          <cell r="AR231">
            <v>596</v>
          </cell>
          <cell r="AS231">
            <v>370</v>
          </cell>
          <cell r="AT231">
            <v>1612</v>
          </cell>
          <cell r="AU231">
            <v>1612</v>
          </cell>
          <cell r="AV231">
            <v>0</v>
          </cell>
          <cell r="AW231">
            <v>1612</v>
          </cell>
          <cell r="AX231">
            <v>0</v>
          </cell>
          <cell r="AY231">
            <v>0</v>
          </cell>
          <cell r="AZ231">
            <v>851</v>
          </cell>
          <cell r="BA231">
            <v>528</v>
          </cell>
        </row>
        <row r="232">
          <cell r="C232" t="str">
            <v>วังสะพุง</v>
          </cell>
          <cell r="D232">
            <v>1168</v>
          </cell>
          <cell r="E232">
            <v>746</v>
          </cell>
          <cell r="F232">
            <v>740</v>
          </cell>
          <cell r="G232">
            <v>318</v>
          </cell>
          <cell r="H232">
            <v>462.75</v>
          </cell>
          <cell r="I232">
            <v>0</v>
          </cell>
          <cell r="J232">
            <v>625</v>
          </cell>
          <cell r="K232">
            <v>0</v>
          </cell>
          <cell r="L232">
            <v>903.75</v>
          </cell>
          <cell r="M232">
            <v>247.54</v>
          </cell>
          <cell r="N232">
            <v>134</v>
          </cell>
          <cell r="O232">
            <v>0</v>
          </cell>
          <cell r="P232">
            <v>0</v>
          </cell>
          <cell r="Q232">
            <v>134</v>
          </cell>
          <cell r="R232">
            <v>163.19999999999999</v>
          </cell>
          <cell r="S232">
            <v>1218</v>
          </cell>
          <cell r="T232">
            <v>134</v>
          </cell>
          <cell r="U232">
            <v>0</v>
          </cell>
          <cell r="V232">
            <v>0</v>
          </cell>
          <cell r="W232">
            <v>134</v>
          </cell>
          <cell r="X232">
            <v>41.6</v>
          </cell>
          <cell r="Y232">
            <v>310</v>
          </cell>
          <cell r="AE232" t="str">
            <v/>
          </cell>
          <cell r="AF232">
            <v>0</v>
          </cell>
          <cell r="AG232">
            <v>0</v>
          </cell>
          <cell r="AI232">
            <v>0</v>
          </cell>
          <cell r="AJ232">
            <v>0</v>
          </cell>
          <cell r="AK232" t="str">
            <v/>
          </cell>
          <cell r="AL232">
            <v>310</v>
          </cell>
          <cell r="AM232">
            <v>310</v>
          </cell>
          <cell r="AN232">
            <v>0</v>
          </cell>
          <cell r="AO232">
            <v>310</v>
          </cell>
          <cell r="AP232">
            <v>0</v>
          </cell>
          <cell r="AQ232">
            <v>30</v>
          </cell>
          <cell r="AR232">
            <v>110</v>
          </cell>
          <cell r="AS232">
            <v>356</v>
          </cell>
          <cell r="AT232">
            <v>280</v>
          </cell>
          <cell r="AU232">
            <v>280</v>
          </cell>
          <cell r="AV232">
            <v>0</v>
          </cell>
          <cell r="AW232">
            <v>280</v>
          </cell>
          <cell r="AX232">
            <v>0</v>
          </cell>
          <cell r="AY232">
            <v>0</v>
          </cell>
          <cell r="AZ232">
            <v>136</v>
          </cell>
          <cell r="BA232">
            <v>487</v>
          </cell>
        </row>
        <row r="233">
          <cell r="C233" t="str">
            <v>นาแห้ว</v>
          </cell>
          <cell r="D233">
            <v>12.5</v>
          </cell>
          <cell r="E233">
            <v>12.5</v>
          </cell>
          <cell r="F233">
            <v>5.5</v>
          </cell>
          <cell r="G233">
            <v>5.5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71.83</v>
          </cell>
          <cell r="M233">
            <v>29.5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 t="str">
            <v/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AE233" t="str">
            <v/>
          </cell>
          <cell r="AF233">
            <v>0</v>
          </cell>
          <cell r="AG233">
            <v>0</v>
          </cell>
          <cell r="AI233">
            <v>0</v>
          </cell>
          <cell r="AJ233">
            <v>0</v>
          </cell>
          <cell r="AK233" t="str">
            <v/>
          </cell>
          <cell r="AL233">
            <v>26</v>
          </cell>
          <cell r="AM233">
            <v>26</v>
          </cell>
          <cell r="AN233">
            <v>0</v>
          </cell>
          <cell r="AO233">
            <v>26</v>
          </cell>
          <cell r="AP233">
            <v>0</v>
          </cell>
          <cell r="AQ233">
            <v>0</v>
          </cell>
          <cell r="AR233">
            <v>9</v>
          </cell>
          <cell r="AS233">
            <v>342</v>
          </cell>
          <cell r="AT233">
            <v>26</v>
          </cell>
          <cell r="AU233">
            <v>26</v>
          </cell>
          <cell r="AV233">
            <v>0</v>
          </cell>
          <cell r="AW233">
            <v>26</v>
          </cell>
          <cell r="AX233">
            <v>0</v>
          </cell>
          <cell r="AY233">
            <v>0</v>
          </cell>
          <cell r="AZ233">
            <v>10</v>
          </cell>
          <cell r="BA233">
            <v>371</v>
          </cell>
        </row>
        <row r="234">
          <cell r="C234" t="str">
            <v>นาด้วง</v>
          </cell>
          <cell r="D234">
            <v>2313</v>
          </cell>
          <cell r="E234">
            <v>2245</v>
          </cell>
          <cell r="F234">
            <v>1187</v>
          </cell>
          <cell r="G234">
            <v>1187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744.81</v>
          </cell>
          <cell r="M234">
            <v>864.2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 t="str">
            <v/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>
            <v>13</v>
          </cell>
          <cell r="AC234">
            <v>13</v>
          </cell>
          <cell r="AD234">
            <v>9</v>
          </cell>
          <cell r="AE234">
            <v>692</v>
          </cell>
          <cell r="AF234">
            <v>13</v>
          </cell>
          <cell r="AG234">
            <v>0</v>
          </cell>
          <cell r="AI234">
            <v>13</v>
          </cell>
          <cell r="AJ234">
            <v>6.3</v>
          </cell>
          <cell r="AK234">
            <v>485</v>
          </cell>
          <cell r="AL234">
            <v>891</v>
          </cell>
          <cell r="AM234">
            <v>802</v>
          </cell>
          <cell r="AN234">
            <v>89</v>
          </cell>
          <cell r="AO234">
            <v>891</v>
          </cell>
          <cell r="AP234">
            <v>0</v>
          </cell>
          <cell r="AQ234">
            <v>0</v>
          </cell>
          <cell r="AR234">
            <v>454</v>
          </cell>
          <cell r="AS234">
            <v>509</v>
          </cell>
          <cell r="AT234">
            <v>891</v>
          </cell>
          <cell r="AU234">
            <v>891</v>
          </cell>
          <cell r="AV234">
            <v>0</v>
          </cell>
          <cell r="AW234">
            <v>891</v>
          </cell>
          <cell r="AX234">
            <v>0</v>
          </cell>
          <cell r="AY234">
            <v>0</v>
          </cell>
          <cell r="AZ234">
            <v>525</v>
          </cell>
          <cell r="BA234">
            <v>589</v>
          </cell>
        </row>
        <row r="235">
          <cell r="C235" t="str">
            <v>ภูหลวง</v>
          </cell>
          <cell r="D235">
            <v>172</v>
          </cell>
          <cell r="E235">
            <v>172</v>
          </cell>
          <cell r="F235">
            <v>172</v>
          </cell>
          <cell r="G235">
            <v>172</v>
          </cell>
          <cell r="H235">
            <v>372.48</v>
          </cell>
          <cell r="I235">
            <v>285.5</v>
          </cell>
          <cell r="J235">
            <v>2166</v>
          </cell>
          <cell r="K235">
            <v>1660</v>
          </cell>
          <cell r="L235">
            <v>414.5</v>
          </cell>
          <cell r="M235">
            <v>116.75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 t="str">
            <v/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AE235" t="str">
            <v/>
          </cell>
          <cell r="AF235">
            <v>0</v>
          </cell>
          <cell r="AG235">
            <v>0</v>
          </cell>
          <cell r="AI235">
            <v>0</v>
          </cell>
          <cell r="AJ235">
            <v>0</v>
          </cell>
          <cell r="AK235" t="str">
            <v/>
          </cell>
          <cell r="AL235">
            <v>139</v>
          </cell>
          <cell r="AM235">
            <v>139</v>
          </cell>
          <cell r="AN235">
            <v>0</v>
          </cell>
          <cell r="AO235">
            <v>139</v>
          </cell>
          <cell r="AP235">
            <v>0</v>
          </cell>
          <cell r="AQ235">
            <v>0</v>
          </cell>
          <cell r="AR235">
            <v>58</v>
          </cell>
          <cell r="AS235">
            <v>420</v>
          </cell>
          <cell r="AT235">
            <v>139</v>
          </cell>
          <cell r="AU235">
            <v>139</v>
          </cell>
          <cell r="AV235">
            <v>0</v>
          </cell>
          <cell r="AW235">
            <v>139</v>
          </cell>
          <cell r="AX235">
            <v>0</v>
          </cell>
          <cell r="AY235">
            <v>0</v>
          </cell>
          <cell r="AZ235">
            <v>62</v>
          </cell>
          <cell r="BA235">
            <v>446</v>
          </cell>
        </row>
        <row r="236">
          <cell r="C236" t="str">
            <v>ผาขาว</v>
          </cell>
          <cell r="D236">
            <v>221</v>
          </cell>
          <cell r="E236">
            <v>221</v>
          </cell>
          <cell r="F236">
            <v>221</v>
          </cell>
          <cell r="G236">
            <v>221</v>
          </cell>
          <cell r="H236">
            <v>1390</v>
          </cell>
          <cell r="I236">
            <v>25</v>
          </cell>
          <cell r="J236">
            <v>6290</v>
          </cell>
          <cell r="K236">
            <v>113</v>
          </cell>
          <cell r="L236">
            <v>777.75</v>
          </cell>
          <cell r="M236">
            <v>180.73</v>
          </cell>
          <cell r="N236">
            <v>94</v>
          </cell>
          <cell r="O236">
            <v>0</v>
          </cell>
          <cell r="P236">
            <v>0</v>
          </cell>
          <cell r="Q236">
            <v>94</v>
          </cell>
          <cell r="R236">
            <v>38.25</v>
          </cell>
          <cell r="S236">
            <v>407</v>
          </cell>
          <cell r="T236">
            <v>94</v>
          </cell>
          <cell r="U236">
            <v>0</v>
          </cell>
          <cell r="V236">
            <v>0</v>
          </cell>
          <cell r="W236">
            <v>94</v>
          </cell>
          <cell r="X236">
            <v>82.2</v>
          </cell>
          <cell r="Y236">
            <v>874</v>
          </cell>
          <cell r="AE236" t="str">
            <v/>
          </cell>
          <cell r="AF236">
            <v>0</v>
          </cell>
          <cell r="AG236">
            <v>0</v>
          </cell>
          <cell r="AI236">
            <v>0</v>
          </cell>
          <cell r="AJ236">
            <v>0</v>
          </cell>
          <cell r="AK236" t="str">
            <v/>
          </cell>
          <cell r="AL236">
            <v>173</v>
          </cell>
          <cell r="AM236">
            <v>173</v>
          </cell>
          <cell r="AN236">
            <v>0</v>
          </cell>
          <cell r="AO236">
            <v>173</v>
          </cell>
          <cell r="AP236">
            <v>0</v>
          </cell>
          <cell r="AQ236">
            <v>0</v>
          </cell>
          <cell r="AR236">
            <v>93</v>
          </cell>
          <cell r="AS236">
            <v>537</v>
          </cell>
          <cell r="AT236">
            <v>173</v>
          </cell>
          <cell r="AU236">
            <v>173</v>
          </cell>
          <cell r="AV236">
            <v>0</v>
          </cell>
          <cell r="AW236">
            <v>173</v>
          </cell>
          <cell r="AX236">
            <v>0</v>
          </cell>
          <cell r="AY236">
            <v>0</v>
          </cell>
          <cell r="AZ236">
            <v>80</v>
          </cell>
          <cell r="BA236">
            <v>462</v>
          </cell>
        </row>
        <row r="237">
          <cell r="C237" t="str">
            <v>เอราวัณ</v>
          </cell>
          <cell r="D237">
            <v>433</v>
          </cell>
          <cell r="E237">
            <v>390</v>
          </cell>
          <cell r="F237">
            <v>390</v>
          </cell>
          <cell r="G237">
            <v>390</v>
          </cell>
          <cell r="H237">
            <v>76</v>
          </cell>
          <cell r="I237">
            <v>0</v>
          </cell>
          <cell r="J237">
            <v>195</v>
          </cell>
          <cell r="K237">
            <v>0</v>
          </cell>
          <cell r="L237">
            <v>1575.5</v>
          </cell>
          <cell r="M237">
            <v>597.21</v>
          </cell>
          <cell r="N237">
            <v>4392</v>
          </cell>
          <cell r="O237">
            <v>74</v>
          </cell>
          <cell r="P237">
            <v>0</v>
          </cell>
          <cell r="Q237">
            <v>4281</v>
          </cell>
          <cell r="R237">
            <v>4217.55</v>
          </cell>
          <cell r="S237">
            <v>985</v>
          </cell>
          <cell r="T237">
            <v>4467</v>
          </cell>
          <cell r="U237">
            <v>0</v>
          </cell>
          <cell r="V237">
            <v>0</v>
          </cell>
          <cell r="W237">
            <v>4281</v>
          </cell>
          <cell r="X237">
            <v>5143.3649999999998</v>
          </cell>
          <cell r="Y237">
            <v>1201</v>
          </cell>
          <cell r="AE237" t="str">
            <v/>
          </cell>
          <cell r="AF237">
            <v>0</v>
          </cell>
          <cell r="AG237">
            <v>0</v>
          </cell>
          <cell r="AI237">
            <v>0</v>
          </cell>
          <cell r="AJ237">
            <v>0</v>
          </cell>
          <cell r="AK237" t="str">
            <v/>
          </cell>
          <cell r="AL237">
            <v>538</v>
          </cell>
          <cell r="AM237">
            <v>537</v>
          </cell>
          <cell r="AN237">
            <v>0</v>
          </cell>
          <cell r="AO237">
            <v>537</v>
          </cell>
          <cell r="AP237">
            <v>0</v>
          </cell>
          <cell r="AQ237">
            <v>0</v>
          </cell>
          <cell r="AR237">
            <v>460</v>
          </cell>
          <cell r="AS237">
            <v>857</v>
          </cell>
          <cell r="AT237">
            <v>538</v>
          </cell>
          <cell r="AU237">
            <v>537</v>
          </cell>
          <cell r="AV237">
            <v>0</v>
          </cell>
          <cell r="AW237">
            <v>537</v>
          </cell>
          <cell r="AX237">
            <v>0</v>
          </cell>
          <cell r="AY237">
            <v>0</v>
          </cell>
          <cell r="AZ237">
            <v>395</v>
          </cell>
          <cell r="BA237">
            <v>735</v>
          </cell>
        </row>
        <row r="238">
          <cell r="C238" t="str">
            <v>หนองหิน</v>
          </cell>
          <cell r="D238">
            <v>5530</v>
          </cell>
          <cell r="E238">
            <v>5530</v>
          </cell>
          <cell r="F238">
            <v>2140</v>
          </cell>
          <cell r="G238">
            <v>2140</v>
          </cell>
          <cell r="H238">
            <v>859</v>
          </cell>
          <cell r="I238">
            <v>0</v>
          </cell>
          <cell r="J238">
            <v>401</v>
          </cell>
          <cell r="K238">
            <v>0</v>
          </cell>
          <cell r="L238">
            <v>789</v>
          </cell>
          <cell r="M238">
            <v>1879.24</v>
          </cell>
          <cell r="N238">
            <v>56</v>
          </cell>
          <cell r="O238">
            <v>0</v>
          </cell>
          <cell r="P238">
            <v>0</v>
          </cell>
          <cell r="Q238">
            <v>56</v>
          </cell>
          <cell r="R238">
            <v>40.799999999999997</v>
          </cell>
          <cell r="S238">
            <v>729</v>
          </cell>
          <cell r="T238">
            <v>56</v>
          </cell>
          <cell r="U238">
            <v>0</v>
          </cell>
          <cell r="V238">
            <v>0</v>
          </cell>
          <cell r="W238">
            <v>56</v>
          </cell>
          <cell r="X238">
            <v>39.6</v>
          </cell>
          <cell r="Y238">
            <v>707</v>
          </cell>
          <cell r="Z238">
            <v>9</v>
          </cell>
          <cell r="AC238">
            <v>9</v>
          </cell>
          <cell r="AD238">
            <v>5.5</v>
          </cell>
          <cell r="AE238">
            <v>611</v>
          </cell>
          <cell r="AF238">
            <v>9</v>
          </cell>
          <cell r="AG238">
            <v>0</v>
          </cell>
          <cell r="AI238">
            <v>9</v>
          </cell>
          <cell r="AJ238">
            <v>3</v>
          </cell>
          <cell r="AK238">
            <v>333</v>
          </cell>
          <cell r="AL238">
            <v>2216</v>
          </cell>
          <cell r="AM238">
            <v>2215</v>
          </cell>
          <cell r="AN238">
            <v>1</v>
          </cell>
          <cell r="AO238">
            <v>2216</v>
          </cell>
          <cell r="AP238">
            <v>0</v>
          </cell>
          <cell r="AQ238">
            <v>0</v>
          </cell>
          <cell r="AR238">
            <v>1392</v>
          </cell>
          <cell r="AS238">
            <v>628</v>
          </cell>
          <cell r="AT238">
            <v>2216</v>
          </cell>
          <cell r="AU238">
            <v>2216</v>
          </cell>
          <cell r="AV238">
            <v>0</v>
          </cell>
          <cell r="AW238">
            <v>2216</v>
          </cell>
          <cell r="AX238">
            <v>0</v>
          </cell>
          <cell r="AY238">
            <v>0</v>
          </cell>
          <cell r="AZ238">
            <v>1474</v>
          </cell>
          <cell r="BA238">
            <v>665</v>
          </cell>
        </row>
        <row r="239">
          <cell r="C239" t="str">
            <v>หนองบัวลำภู</v>
          </cell>
          <cell r="D239">
            <v>1366.75</v>
          </cell>
          <cell r="E239">
            <v>1367.75</v>
          </cell>
          <cell r="F239">
            <v>1141.25</v>
          </cell>
          <cell r="G239">
            <v>1141.25</v>
          </cell>
          <cell r="H239">
            <v>202.21</v>
          </cell>
          <cell r="I239">
            <v>676.81999999999994</v>
          </cell>
          <cell r="J239">
            <v>177</v>
          </cell>
          <cell r="K239">
            <v>593</v>
          </cell>
          <cell r="L239">
            <v>1327.25</v>
          </cell>
          <cell r="M239">
            <v>1490.69</v>
          </cell>
          <cell r="N239">
            <v>747</v>
          </cell>
          <cell r="O239">
            <v>0</v>
          </cell>
          <cell r="P239">
            <v>0</v>
          </cell>
          <cell r="Q239">
            <v>747</v>
          </cell>
          <cell r="R239">
            <v>395</v>
          </cell>
          <cell r="S239">
            <v>529</v>
          </cell>
          <cell r="T239">
            <v>747</v>
          </cell>
          <cell r="U239">
            <v>0</v>
          </cell>
          <cell r="V239">
            <v>4</v>
          </cell>
          <cell r="W239">
            <v>747</v>
          </cell>
          <cell r="X239">
            <v>865.92499999999995</v>
          </cell>
          <cell r="Y239">
            <v>1159</v>
          </cell>
          <cell r="Z239">
            <v>31</v>
          </cell>
          <cell r="AA239">
            <v>0</v>
          </cell>
          <cell r="AB239">
            <v>1</v>
          </cell>
          <cell r="AC239">
            <v>31</v>
          </cell>
          <cell r="AD239">
            <v>40.4</v>
          </cell>
          <cell r="AE239">
            <v>1303</v>
          </cell>
          <cell r="AF239">
            <v>30</v>
          </cell>
          <cell r="AG239">
            <v>1</v>
          </cell>
          <cell r="AH239">
            <v>0</v>
          </cell>
          <cell r="AI239">
            <v>30</v>
          </cell>
          <cell r="AJ239">
            <v>23.4</v>
          </cell>
          <cell r="AK239">
            <v>780</v>
          </cell>
          <cell r="AL239">
            <v>1680</v>
          </cell>
          <cell r="AM239">
            <v>1547</v>
          </cell>
          <cell r="AN239">
            <v>113</v>
          </cell>
          <cell r="AO239">
            <v>1660</v>
          </cell>
          <cell r="AP239">
            <v>0</v>
          </cell>
          <cell r="AQ239">
            <v>5</v>
          </cell>
          <cell r="AR239">
            <v>1020</v>
          </cell>
          <cell r="AS239">
            <v>614</v>
          </cell>
          <cell r="AT239">
            <v>1675</v>
          </cell>
          <cell r="AU239">
            <v>1655</v>
          </cell>
          <cell r="AV239">
            <v>20</v>
          </cell>
          <cell r="AW239">
            <v>1675</v>
          </cell>
          <cell r="AX239">
            <v>1</v>
          </cell>
          <cell r="AY239">
            <v>0</v>
          </cell>
          <cell r="AZ239">
            <v>885</v>
          </cell>
          <cell r="BA239">
            <v>528</v>
          </cell>
        </row>
        <row r="240">
          <cell r="C240" t="str">
            <v>เมืองหนองบัวลำภู</v>
          </cell>
          <cell r="D240">
            <v>161</v>
          </cell>
          <cell r="E240">
            <v>161</v>
          </cell>
          <cell r="F240">
            <v>113</v>
          </cell>
          <cell r="G240">
            <v>113</v>
          </cell>
          <cell r="H240">
            <v>51</v>
          </cell>
          <cell r="I240">
            <v>0.82</v>
          </cell>
          <cell r="J240">
            <v>451</v>
          </cell>
          <cell r="K240">
            <v>7</v>
          </cell>
          <cell r="L240">
            <v>79.25</v>
          </cell>
          <cell r="M240">
            <v>135.76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 t="str">
            <v/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AE240" t="str">
            <v/>
          </cell>
          <cell r="AJ240">
            <v>0</v>
          </cell>
          <cell r="AK240" t="str">
            <v/>
          </cell>
          <cell r="AL240">
            <v>225</v>
          </cell>
          <cell r="AM240">
            <v>175</v>
          </cell>
          <cell r="AN240">
            <v>50</v>
          </cell>
          <cell r="AO240">
            <v>225</v>
          </cell>
          <cell r="AP240">
            <v>0</v>
          </cell>
          <cell r="AQ240">
            <v>0</v>
          </cell>
          <cell r="AR240">
            <v>117</v>
          </cell>
          <cell r="AS240">
            <v>518</v>
          </cell>
          <cell r="AT240">
            <v>225</v>
          </cell>
          <cell r="AU240">
            <v>225</v>
          </cell>
          <cell r="AV240">
            <v>0</v>
          </cell>
          <cell r="AW240">
            <v>225</v>
          </cell>
          <cell r="AX240">
            <v>0</v>
          </cell>
          <cell r="AY240">
            <v>0</v>
          </cell>
          <cell r="AZ240">
            <v>110</v>
          </cell>
          <cell r="BA240">
            <v>490</v>
          </cell>
        </row>
        <row r="241">
          <cell r="C241" t="str">
            <v>นากลาง</v>
          </cell>
          <cell r="D241">
            <v>223</v>
          </cell>
          <cell r="E241">
            <v>227</v>
          </cell>
          <cell r="F241">
            <v>139</v>
          </cell>
          <cell r="G241">
            <v>139</v>
          </cell>
          <cell r="H241">
            <v>26</v>
          </cell>
          <cell r="I241">
            <v>0</v>
          </cell>
          <cell r="J241">
            <v>187</v>
          </cell>
          <cell r="K241">
            <v>0</v>
          </cell>
          <cell r="L241">
            <v>330.75</v>
          </cell>
          <cell r="M241">
            <v>439.22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 t="str">
            <v/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>
            <v>10</v>
          </cell>
          <cell r="AB241">
            <v>1</v>
          </cell>
          <cell r="AC241">
            <v>10</v>
          </cell>
          <cell r="AD241">
            <v>15.7</v>
          </cell>
          <cell r="AE241">
            <v>1570</v>
          </cell>
          <cell r="AF241">
            <v>9</v>
          </cell>
          <cell r="AI241">
            <v>9</v>
          </cell>
          <cell r="AJ241">
            <v>10.8</v>
          </cell>
          <cell r="AK241">
            <v>1200</v>
          </cell>
          <cell r="AL241">
            <v>414</v>
          </cell>
          <cell r="AM241">
            <v>402</v>
          </cell>
          <cell r="AN241">
            <v>5</v>
          </cell>
          <cell r="AO241">
            <v>407</v>
          </cell>
          <cell r="AP241">
            <v>0</v>
          </cell>
          <cell r="AQ241">
            <v>1</v>
          </cell>
          <cell r="AR241">
            <v>235</v>
          </cell>
          <cell r="AS241">
            <v>577</v>
          </cell>
          <cell r="AT241">
            <v>413</v>
          </cell>
          <cell r="AU241">
            <v>406</v>
          </cell>
          <cell r="AV241">
            <v>7</v>
          </cell>
          <cell r="AW241">
            <v>413</v>
          </cell>
          <cell r="AX241">
            <v>0</v>
          </cell>
          <cell r="AY241">
            <v>0</v>
          </cell>
          <cell r="AZ241">
            <v>177</v>
          </cell>
          <cell r="BA241">
            <v>429</v>
          </cell>
        </row>
        <row r="242">
          <cell r="C242" t="str">
            <v>โนนสัง</v>
          </cell>
          <cell r="D242">
            <v>12.5</v>
          </cell>
          <cell r="E242">
            <v>12.5</v>
          </cell>
          <cell r="F242">
            <v>5.25</v>
          </cell>
          <cell r="G242">
            <v>5.25</v>
          </cell>
          <cell r="H242">
            <v>10.210000000000001</v>
          </cell>
          <cell r="I242">
            <v>3</v>
          </cell>
          <cell r="J242">
            <v>1945</v>
          </cell>
          <cell r="K242">
            <v>571</v>
          </cell>
          <cell r="L242">
            <v>4</v>
          </cell>
          <cell r="M242">
            <v>17.25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 t="str">
            <v/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AE242" t="str">
            <v/>
          </cell>
          <cell r="AJ242">
            <v>0</v>
          </cell>
          <cell r="AK242" t="str">
            <v/>
          </cell>
          <cell r="AL242">
            <v>17</v>
          </cell>
          <cell r="AM242">
            <v>12</v>
          </cell>
          <cell r="AN242">
            <v>0</v>
          </cell>
          <cell r="AO242">
            <v>12</v>
          </cell>
          <cell r="AP242">
            <v>0</v>
          </cell>
          <cell r="AQ242">
            <v>0</v>
          </cell>
          <cell r="AR242">
            <v>5</v>
          </cell>
          <cell r="AS242">
            <v>417</v>
          </cell>
          <cell r="AT242">
            <v>17</v>
          </cell>
          <cell r="AU242">
            <v>12</v>
          </cell>
          <cell r="AV242">
            <v>5</v>
          </cell>
          <cell r="AW242">
            <v>17</v>
          </cell>
          <cell r="AX242">
            <v>0</v>
          </cell>
          <cell r="AY242">
            <v>0</v>
          </cell>
          <cell r="AZ242">
            <v>6</v>
          </cell>
          <cell r="BA242">
            <v>329</v>
          </cell>
        </row>
        <row r="243">
          <cell r="C243" t="str">
            <v>ศรีบุญเรือง</v>
          </cell>
          <cell r="D243">
            <v>74.25</v>
          </cell>
          <cell r="E243">
            <v>74.25</v>
          </cell>
          <cell r="F243">
            <v>25</v>
          </cell>
          <cell r="G243">
            <v>25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41</v>
          </cell>
          <cell r="M243">
            <v>54.96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 t="str">
            <v/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AE243" t="str">
            <v/>
          </cell>
          <cell r="AJ243">
            <v>0</v>
          </cell>
          <cell r="AK243" t="str">
            <v/>
          </cell>
          <cell r="AL243">
            <v>43</v>
          </cell>
          <cell r="AM243">
            <v>35</v>
          </cell>
          <cell r="AN243">
            <v>0</v>
          </cell>
          <cell r="AO243">
            <v>35</v>
          </cell>
          <cell r="AP243">
            <v>0</v>
          </cell>
          <cell r="AQ243">
            <v>0</v>
          </cell>
          <cell r="AR243">
            <v>17</v>
          </cell>
          <cell r="AS243">
            <v>478</v>
          </cell>
          <cell r="AT243">
            <v>43</v>
          </cell>
          <cell r="AU243">
            <v>35</v>
          </cell>
          <cell r="AV243">
            <v>8</v>
          </cell>
          <cell r="AW243">
            <v>43</v>
          </cell>
          <cell r="AX243">
            <v>0</v>
          </cell>
          <cell r="AY243">
            <v>0</v>
          </cell>
          <cell r="AZ243">
            <v>18</v>
          </cell>
          <cell r="BA243">
            <v>412</v>
          </cell>
        </row>
        <row r="244">
          <cell r="C244" t="str">
            <v>สุวรรณคูหา</v>
          </cell>
          <cell r="D244">
            <v>255</v>
          </cell>
          <cell r="E244">
            <v>255</v>
          </cell>
          <cell r="F244">
            <v>235</v>
          </cell>
          <cell r="G244">
            <v>235</v>
          </cell>
          <cell r="H244">
            <v>115</v>
          </cell>
          <cell r="I244">
            <v>418</v>
          </cell>
          <cell r="J244">
            <v>489</v>
          </cell>
          <cell r="K244">
            <v>1779</v>
          </cell>
          <cell r="L244">
            <v>435.25</v>
          </cell>
          <cell r="M244">
            <v>191</v>
          </cell>
          <cell r="N244">
            <v>252</v>
          </cell>
          <cell r="O244">
            <v>0</v>
          </cell>
          <cell r="P244">
            <v>0</v>
          </cell>
          <cell r="Q244">
            <v>252</v>
          </cell>
          <cell r="R244">
            <v>50</v>
          </cell>
          <cell r="S244">
            <v>198</v>
          </cell>
          <cell r="T244">
            <v>253</v>
          </cell>
          <cell r="U244">
            <v>0</v>
          </cell>
          <cell r="V244">
            <v>4</v>
          </cell>
          <cell r="W244">
            <v>253</v>
          </cell>
          <cell r="X244">
            <v>366.25</v>
          </cell>
          <cell r="Y244">
            <v>1448</v>
          </cell>
          <cell r="AE244" t="str">
            <v/>
          </cell>
          <cell r="AJ244">
            <v>0</v>
          </cell>
          <cell r="AK244" t="str">
            <v/>
          </cell>
          <cell r="AL244">
            <v>325</v>
          </cell>
          <cell r="AM244">
            <v>275</v>
          </cell>
          <cell r="AN244">
            <v>50</v>
          </cell>
          <cell r="AO244">
            <v>325</v>
          </cell>
          <cell r="AP244">
            <v>0</v>
          </cell>
          <cell r="AQ244">
            <v>4</v>
          </cell>
          <cell r="AR244">
            <v>203</v>
          </cell>
          <cell r="AS244">
            <v>626</v>
          </cell>
          <cell r="AT244">
            <v>321</v>
          </cell>
          <cell r="AU244">
            <v>321</v>
          </cell>
          <cell r="AV244">
            <v>0</v>
          </cell>
          <cell r="AW244">
            <v>321</v>
          </cell>
          <cell r="AX244">
            <v>0</v>
          </cell>
          <cell r="AY244">
            <v>0</v>
          </cell>
          <cell r="AZ244">
            <v>165</v>
          </cell>
          <cell r="BA244">
            <v>513</v>
          </cell>
        </row>
        <row r="245">
          <cell r="C245" t="str">
            <v>นาวัง</v>
          </cell>
          <cell r="D245">
            <v>641</v>
          </cell>
          <cell r="E245">
            <v>638</v>
          </cell>
          <cell r="F245">
            <v>624</v>
          </cell>
          <cell r="G245">
            <v>624</v>
          </cell>
          <cell r="H245">
            <v>0</v>
          </cell>
          <cell r="I245">
            <v>255</v>
          </cell>
          <cell r="J245">
            <v>0</v>
          </cell>
          <cell r="K245">
            <v>409</v>
          </cell>
          <cell r="L245">
            <v>437</v>
          </cell>
          <cell r="M245">
            <v>652.5</v>
          </cell>
          <cell r="N245">
            <v>495</v>
          </cell>
          <cell r="O245">
            <v>0</v>
          </cell>
          <cell r="P245">
            <v>0</v>
          </cell>
          <cell r="Q245">
            <v>495</v>
          </cell>
          <cell r="R245">
            <v>345</v>
          </cell>
          <cell r="S245">
            <v>697</v>
          </cell>
          <cell r="T245">
            <v>494</v>
          </cell>
          <cell r="U245">
            <v>0</v>
          </cell>
          <cell r="V245">
            <v>0</v>
          </cell>
          <cell r="W245">
            <v>494</v>
          </cell>
          <cell r="X245">
            <v>499.67500000000001</v>
          </cell>
          <cell r="Y245">
            <v>1011</v>
          </cell>
          <cell r="Z245">
            <v>21</v>
          </cell>
          <cell r="AC245">
            <v>21</v>
          </cell>
          <cell r="AD245">
            <v>24.7</v>
          </cell>
          <cell r="AE245">
            <v>1176</v>
          </cell>
          <cell r="AF245">
            <v>21</v>
          </cell>
          <cell r="AG245">
            <v>1</v>
          </cell>
          <cell r="AI245">
            <v>21</v>
          </cell>
          <cell r="AJ245">
            <v>12.6</v>
          </cell>
          <cell r="AK245">
            <v>600</v>
          </cell>
          <cell r="AL245">
            <v>656</v>
          </cell>
          <cell r="AM245">
            <v>648</v>
          </cell>
          <cell r="AN245">
            <v>8</v>
          </cell>
          <cell r="AO245">
            <v>656</v>
          </cell>
          <cell r="AP245">
            <v>0</v>
          </cell>
          <cell r="AQ245">
            <v>0</v>
          </cell>
          <cell r="AR245">
            <v>443</v>
          </cell>
          <cell r="AS245">
            <v>675</v>
          </cell>
          <cell r="AT245">
            <v>656</v>
          </cell>
          <cell r="AU245">
            <v>656</v>
          </cell>
          <cell r="AV245">
            <v>0</v>
          </cell>
          <cell r="AW245">
            <v>656</v>
          </cell>
          <cell r="AX245">
            <v>1</v>
          </cell>
          <cell r="AY245">
            <v>0</v>
          </cell>
          <cell r="AZ245">
            <v>409</v>
          </cell>
          <cell r="BA245">
            <v>623</v>
          </cell>
        </row>
        <row r="246">
          <cell r="C246" t="str">
            <v>อุดรธานี</v>
          </cell>
          <cell r="D246">
            <v>497.25</v>
          </cell>
          <cell r="E246">
            <v>539.25</v>
          </cell>
          <cell r="F246">
            <v>284</v>
          </cell>
          <cell r="G246">
            <v>305</v>
          </cell>
          <cell r="H246">
            <v>61.725000000000001</v>
          </cell>
          <cell r="I246">
            <v>41.81</v>
          </cell>
          <cell r="J246">
            <v>217</v>
          </cell>
          <cell r="K246">
            <v>137</v>
          </cell>
          <cell r="L246">
            <v>998.5</v>
          </cell>
          <cell r="M246">
            <v>632.98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 t="str">
            <v/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 t="str">
            <v/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 t="str">
            <v/>
          </cell>
          <cell r="AL246">
            <v>526</v>
          </cell>
          <cell r="AM246">
            <v>496</v>
          </cell>
          <cell r="AN246">
            <v>0</v>
          </cell>
          <cell r="AO246">
            <v>496</v>
          </cell>
          <cell r="AP246">
            <v>0</v>
          </cell>
          <cell r="AQ246">
            <v>43</v>
          </cell>
          <cell r="AR246">
            <v>227.41</v>
          </cell>
          <cell r="AS246">
            <v>458</v>
          </cell>
          <cell r="AT246">
            <v>509</v>
          </cell>
          <cell r="AU246">
            <v>479</v>
          </cell>
          <cell r="AV246">
            <v>14</v>
          </cell>
          <cell r="AW246">
            <v>493</v>
          </cell>
          <cell r="AX246">
            <v>0</v>
          </cell>
          <cell r="AY246">
            <v>0</v>
          </cell>
          <cell r="AZ246">
            <v>213.70999999999998</v>
          </cell>
          <cell r="BA246">
            <v>433</v>
          </cell>
        </row>
        <row r="247">
          <cell r="C247" t="str">
            <v>เมืองอุดรธานี</v>
          </cell>
          <cell r="D247">
            <v>10</v>
          </cell>
          <cell r="E247">
            <v>10</v>
          </cell>
          <cell r="F247">
            <v>10</v>
          </cell>
          <cell r="G247">
            <v>10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4.75</v>
          </cell>
          <cell r="M247">
            <v>19.88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 t="str">
            <v/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 t="str">
            <v/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 t="str">
            <v/>
          </cell>
          <cell r="AL247">
            <v>13</v>
          </cell>
          <cell r="AM247">
            <v>13</v>
          </cell>
          <cell r="AN247">
            <v>0</v>
          </cell>
          <cell r="AO247">
            <v>13</v>
          </cell>
          <cell r="AP247">
            <v>0</v>
          </cell>
          <cell r="AQ247">
            <v>0</v>
          </cell>
          <cell r="AR247">
            <v>3</v>
          </cell>
          <cell r="AS247">
            <v>252</v>
          </cell>
          <cell r="AT247">
            <v>13</v>
          </cell>
          <cell r="AU247">
            <v>13</v>
          </cell>
          <cell r="AV247">
            <v>0</v>
          </cell>
          <cell r="AW247">
            <v>13</v>
          </cell>
          <cell r="AX247">
            <v>0</v>
          </cell>
          <cell r="AY247">
            <v>0</v>
          </cell>
          <cell r="AZ247">
            <v>3.24</v>
          </cell>
          <cell r="BA247">
            <v>249</v>
          </cell>
        </row>
        <row r="248">
          <cell r="C248" t="str">
            <v>กุมภวาปี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 t="str">
            <v/>
          </cell>
          <cell r="K248" t="str">
            <v/>
          </cell>
          <cell r="L248">
            <v>9</v>
          </cell>
          <cell r="M248">
            <v>0.49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 t="str">
            <v/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 t="str">
            <v/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 t="str">
            <v/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</row>
        <row r="249">
          <cell r="C249" t="str">
            <v>บ้านดุง</v>
          </cell>
          <cell r="D249">
            <v>4</v>
          </cell>
          <cell r="E249">
            <v>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 t="str">
            <v/>
          </cell>
          <cell r="K249" t="str">
            <v/>
          </cell>
          <cell r="L249">
            <v>20.5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 t="str">
            <v/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 t="str">
            <v/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 t="str">
            <v/>
          </cell>
          <cell r="AL249">
            <v>17</v>
          </cell>
          <cell r="AM249">
            <v>17</v>
          </cell>
          <cell r="AN249">
            <v>0</v>
          </cell>
          <cell r="AO249">
            <v>17</v>
          </cell>
          <cell r="AP249">
            <v>0</v>
          </cell>
          <cell r="AQ249">
            <v>0</v>
          </cell>
          <cell r="AR249">
            <v>3</v>
          </cell>
          <cell r="AS249">
            <v>176</v>
          </cell>
          <cell r="AT249">
            <v>17</v>
          </cell>
          <cell r="AU249">
            <v>17</v>
          </cell>
          <cell r="AV249">
            <v>0</v>
          </cell>
          <cell r="AW249">
            <v>17</v>
          </cell>
          <cell r="AX249">
            <v>0</v>
          </cell>
          <cell r="AY249">
            <v>0</v>
          </cell>
          <cell r="AZ249">
            <v>2.64</v>
          </cell>
          <cell r="BA249">
            <v>155</v>
          </cell>
        </row>
        <row r="250">
          <cell r="C250" t="str">
            <v>บ้านผือ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 t="str">
            <v/>
          </cell>
          <cell r="K250" t="str">
            <v/>
          </cell>
          <cell r="L250">
            <v>58.25</v>
          </cell>
          <cell r="M250">
            <v>70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 t="str">
            <v/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 t="str">
            <v/>
          </cell>
          <cell r="AL250">
            <v>28</v>
          </cell>
          <cell r="AM250">
            <v>28</v>
          </cell>
          <cell r="AN250">
            <v>0</v>
          </cell>
          <cell r="AO250">
            <v>28</v>
          </cell>
          <cell r="AP250">
            <v>0</v>
          </cell>
          <cell r="AQ250">
            <v>0</v>
          </cell>
          <cell r="AR250">
            <v>8</v>
          </cell>
          <cell r="AS250">
            <v>286</v>
          </cell>
          <cell r="AT250">
            <v>28</v>
          </cell>
          <cell r="AU250">
            <v>28</v>
          </cell>
          <cell r="AV250">
            <v>0</v>
          </cell>
          <cell r="AW250">
            <v>28</v>
          </cell>
          <cell r="AX250">
            <v>0</v>
          </cell>
          <cell r="AY250">
            <v>0</v>
          </cell>
          <cell r="AZ250">
            <v>6</v>
          </cell>
          <cell r="BA250">
            <v>223</v>
          </cell>
        </row>
        <row r="251">
          <cell r="C251" t="str">
            <v>เพ็ญ</v>
          </cell>
          <cell r="D251">
            <v>24.25</v>
          </cell>
          <cell r="E251">
            <v>24.25</v>
          </cell>
          <cell r="F251">
            <v>10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3</v>
          </cell>
          <cell r="M251">
            <v>11.75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 t="str">
            <v/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 t="str">
            <v/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 t="str">
            <v/>
          </cell>
          <cell r="AL251">
            <v>14</v>
          </cell>
          <cell r="AM251">
            <v>14</v>
          </cell>
          <cell r="AN251">
            <v>0</v>
          </cell>
          <cell r="AO251">
            <v>14</v>
          </cell>
          <cell r="AP251">
            <v>0</v>
          </cell>
          <cell r="AQ251">
            <v>0</v>
          </cell>
          <cell r="AR251">
            <v>2</v>
          </cell>
          <cell r="AS251">
            <v>172</v>
          </cell>
          <cell r="AT251">
            <v>14</v>
          </cell>
          <cell r="AU251">
            <v>14</v>
          </cell>
          <cell r="AV251">
            <v>0</v>
          </cell>
          <cell r="AW251">
            <v>14</v>
          </cell>
          <cell r="AX251">
            <v>0</v>
          </cell>
          <cell r="AY251">
            <v>0</v>
          </cell>
          <cell r="AZ251">
            <v>2.38</v>
          </cell>
          <cell r="BA251">
            <v>170</v>
          </cell>
        </row>
        <row r="252">
          <cell r="C252" t="str">
            <v>ศรีธาตุ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 t="str">
            <v/>
          </cell>
          <cell r="K252" t="str">
            <v/>
          </cell>
          <cell r="L252">
            <v>60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 t="str">
            <v/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 t="str">
            <v/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 t="str">
            <v/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</row>
        <row r="253">
          <cell r="C253" t="str">
            <v>หนองหาน</v>
          </cell>
          <cell r="D253">
            <v>24</v>
          </cell>
          <cell r="E253">
            <v>17</v>
          </cell>
          <cell r="F253">
            <v>12</v>
          </cell>
          <cell r="G253">
            <v>12</v>
          </cell>
          <cell r="H253">
            <v>3.15</v>
          </cell>
          <cell r="I253">
            <v>25</v>
          </cell>
          <cell r="J253">
            <v>263</v>
          </cell>
          <cell r="K253">
            <v>2083</v>
          </cell>
          <cell r="L253">
            <v>3</v>
          </cell>
          <cell r="M253">
            <v>9.5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 t="str">
            <v/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 t="str">
            <v/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 t="str">
            <v/>
          </cell>
          <cell r="AL253">
            <v>6</v>
          </cell>
          <cell r="AM253">
            <v>6</v>
          </cell>
          <cell r="AN253">
            <v>0</v>
          </cell>
          <cell r="AO253">
            <v>6</v>
          </cell>
          <cell r="AP253">
            <v>0</v>
          </cell>
          <cell r="AQ253">
            <v>0</v>
          </cell>
          <cell r="AR253">
            <v>1</v>
          </cell>
          <cell r="AS253">
            <v>186</v>
          </cell>
          <cell r="AT253">
            <v>6</v>
          </cell>
          <cell r="AU253">
            <v>6</v>
          </cell>
          <cell r="AV253">
            <v>0</v>
          </cell>
          <cell r="AW253">
            <v>6</v>
          </cell>
          <cell r="AX253">
            <v>0</v>
          </cell>
          <cell r="AY253">
            <v>0</v>
          </cell>
          <cell r="AZ253">
            <v>0.97</v>
          </cell>
          <cell r="BA253">
            <v>162</v>
          </cell>
        </row>
        <row r="254">
          <cell r="C254" t="str">
            <v>น้ำโสม</v>
          </cell>
          <cell r="D254">
            <v>284</v>
          </cell>
          <cell r="E254">
            <v>333</v>
          </cell>
          <cell r="F254">
            <v>149</v>
          </cell>
          <cell r="G254">
            <v>172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472</v>
          </cell>
          <cell r="M254">
            <v>259.51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 t="str">
            <v/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 t="str">
            <v/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 t="str">
            <v/>
          </cell>
          <cell r="AL254">
            <v>262</v>
          </cell>
          <cell r="AM254">
            <v>246</v>
          </cell>
          <cell r="AN254">
            <v>0</v>
          </cell>
          <cell r="AO254">
            <v>246</v>
          </cell>
          <cell r="AP254">
            <v>0</v>
          </cell>
          <cell r="AQ254">
            <v>0</v>
          </cell>
          <cell r="AR254">
            <v>144</v>
          </cell>
          <cell r="AS254">
            <v>586</v>
          </cell>
          <cell r="AT254">
            <v>262</v>
          </cell>
          <cell r="AU254">
            <v>246</v>
          </cell>
          <cell r="AV254">
            <v>0</v>
          </cell>
          <cell r="AW254">
            <v>246</v>
          </cell>
          <cell r="AX254">
            <v>0</v>
          </cell>
          <cell r="AY254">
            <v>0</v>
          </cell>
          <cell r="AZ254">
            <v>140</v>
          </cell>
          <cell r="BA254">
            <v>571</v>
          </cell>
        </row>
        <row r="255">
          <cell r="C255" t="str">
            <v>หนองวัวซอ</v>
          </cell>
          <cell r="D255">
            <v>10</v>
          </cell>
          <cell r="E255">
            <v>10</v>
          </cell>
          <cell r="F255">
            <v>10</v>
          </cell>
          <cell r="G255">
            <v>10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31.25</v>
          </cell>
          <cell r="M255">
            <v>19.25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 t="str">
            <v/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 t="str">
            <v/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 t="str">
            <v/>
          </cell>
          <cell r="AL255">
            <v>17</v>
          </cell>
          <cell r="AM255">
            <v>17</v>
          </cell>
          <cell r="AN255">
            <v>0</v>
          </cell>
          <cell r="AO255">
            <v>17</v>
          </cell>
          <cell r="AP255">
            <v>0</v>
          </cell>
          <cell r="AQ255">
            <v>10</v>
          </cell>
          <cell r="AR255">
            <v>4</v>
          </cell>
          <cell r="AS255">
            <v>235</v>
          </cell>
          <cell r="AT255">
            <v>7</v>
          </cell>
          <cell r="AU255">
            <v>7</v>
          </cell>
          <cell r="AV255">
            <v>0</v>
          </cell>
          <cell r="AW255">
            <v>7</v>
          </cell>
          <cell r="AX255">
            <v>0</v>
          </cell>
          <cell r="AY255">
            <v>0</v>
          </cell>
          <cell r="AZ255">
            <v>1.6</v>
          </cell>
          <cell r="BA255">
            <v>229</v>
          </cell>
        </row>
        <row r="256">
          <cell r="C256" t="str">
            <v>กุดจับ</v>
          </cell>
          <cell r="D256">
            <v>24</v>
          </cell>
          <cell r="E256">
            <v>27</v>
          </cell>
          <cell r="F256">
            <v>15</v>
          </cell>
          <cell r="G256">
            <v>13</v>
          </cell>
          <cell r="H256">
            <v>5.0750000000000002</v>
          </cell>
          <cell r="I256">
            <v>0.5</v>
          </cell>
          <cell r="J256">
            <v>338</v>
          </cell>
          <cell r="K256">
            <v>38</v>
          </cell>
          <cell r="L256">
            <v>34</v>
          </cell>
          <cell r="M256">
            <v>35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 t="str">
            <v/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 t="str">
            <v/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 t="str">
            <v/>
          </cell>
          <cell r="AL256">
            <v>33</v>
          </cell>
          <cell r="AM256">
            <v>33</v>
          </cell>
          <cell r="AN256">
            <v>0</v>
          </cell>
          <cell r="AO256">
            <v>33</v>
          </cell>
          <cell r="AP256">
            <v>0</v>
          </cell>
          <cell r="AQ256">
            <v>7</v>
          </cell>
          <cell r="AR256">
            <v>10</v>
          </cell>
          <cell r="AS256">
            <v>314</v>
          </cell>
          <cell r="AT256">
            <v>26</v>
          </cell>
          <cell r="AU256">
            <v>26</v>
          </cell>
          <cell r="AV256">
            <v>0</v>
          </cell>
          <cell r="AW256">
            <v>26</v>
          </cell>
          <cell r="AX256">
            <v>0</v>
          </cell>
          <cell r="AY256">
            <v>0</v>
          </cell>
          <cell r="AZ256">
            <v>8</v>
          </cell>
          <cell r="BA256">
            <v>310</v>
          </cell>
        </row>
        <row r="257">
          <cell r="C257" t="str">
            <v>โนนสะอาด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 t="str">
            <v/>
          </cell>
          <cell r="K257" t="str">
            <v/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 t="str">
            <v/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 t="str">
            <v/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 t="str">
            <v/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</row>
        <row r="258">
          <cell r="C258" t="str">
            <v>สร้างคอม</v>
          </cell>
          <cell r="D258">
            <v>35</v>
          </cell>
          <cell r="E258">
            <v>35</v>
          </cell>
          <cell r="F258">
            <v>26</v>
          </cell>
          <cell r="G258">
            <v>26</v>
          </cell>
          <cell r="H258">
            <v>0.5</v>
          </cell>
          <cell r="I258">
            <v>0.31</v>
          </cell>
          <cell r="J258">
            <v>19</v>
          </cell>
          <cell r="K258">
            <v>12</v>
          </cell>
          <cell r="L258">
            <v>0</v>
          </cell>
          <cell r="M258">
            <v>1.5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 t="str">
            <v/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 t="str">
            <v/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 t="str">
            <v/>
          </cell>
          <cell r="AL258">
            <v>32</v>
          </cell>
          <cell r="AM258">
            <v>32</v>
          </cell>
          <cell r="AN258">
            <v>0</v>
          </cell>
          <cell r="AO258">
            <v>32</v>
          </cell>
          <cell r="AP258">
            <v>0</v>
          </cell>
          <cell r="AQ258">
            <v>0</v>
          </cell>
          <cell r="AR258">
            <v>10</v>
          </cell>
          <cell r="AS258">
            <v>321</v>
          </cell>
          <cell r="AT258">
            <v>32</v>
          </cell>
          <cell r="AU258">
            <v>32</v>
          </cell>
          <cell r="AV258">
            <v>0</v>
          </cell>
          <cell r="AW258">
            <v>32</v>
          </cell>
          <cell r="AX258">
            <v>0</v>
          </cell>
          <cell r="AY258">
            <v>0</v>
          </cell>
          <cell r="AZ258">
            <v>8</v>
          </cell>
          <cell r="BA258">
            <v>260</v>
          </cell>
        </row>
        <row r="259">
          <cell r="C259" t="str">
            <v>วังสามหมอ</v>
          </cell>
          <cell r="D259">
            <v>17</v>
          </cell>
          <cell r="E259">
            <v>17</v>
          </cell>
          <cell r="F259">
            <v>17</v>
          </cell>
          <cell r="G259">
            <v>17</v>
          </cell>
          <cell r="H259">
            <v>3</v>
          </cell>
          <cell r="I259">
            <v>0</v>
          </cell>
          <cell r="J259">
            <v>176</v>
          </cell>
          <cell r="K259">
            <v>0</v>
          </cell>
          <cell r="L259">
            <v>45.5</v>
          </cell>
          <cell r="M259">
            <v>28.12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 t="str">
            <v/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 t="str">
            <v/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 t="str">
            <v/>
          </cell>
          <cell r="AL259">
            <v>24</v>
          </cell>
          <cell r="AM259">
            <v>24</v>
          </cell>
          <cell r="AN259">
            <v>0</v>
          </cell>
          <cell r="AO259">
            <v>24</v>
          </cell>
          <cell r="AP259">
            <v>0</v>
          </cell>
          <cell r="AQ259">
            <v>0</v>
          </cell>
          <cell r="AR259">
            <v>7</v>
          </cell>
          <cell r="AS259">
            <v>293</v>
          </cell>
          <cell r="AT259">
            <v>24</v>
          </cell>
          <cell r="AU259">
            <v>24</v>
          </cell>
          <cell r="AV259">
            <v>0</v>
          </cell>
          <cell r="AW259">
            <v>24</v>
          </cell>
          <cell r="AX259">
            <v>0</v>
          </cell>
          <cell r="AY259">
            <v>0</v>
          </cell>
          <cell r="AZ259">
            <v>5</v>
          </cell>
          <cell r="BA259">
            <v>226</v>
          </cell>
        </row>
        <row r="260">
          <cell r="C260" t="str">
            <v>ทุ่งฝน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 t="str">
            <v/>
          </cell>
          <cell r="K260" t="str">
            <v/>
          </cell>
          <cell r="L260">
            <v>0</v>
          </cell>
          <cell r="M260">
            <v>1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 t="str">
            <v/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 t="str">
            <v/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 t="str">
            <v/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C261" t="str">
            <v>ไชยวาน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 t="str">
            <v/>
          </cell>
          <cell r="K261" t="str">
            <v/>
          </cell>
          <cell r="L261">
            <v>0</v>
          </cell>
          <cell r="M261">
            <v>2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 t="str">
            <v/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 t="str">
            <v/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 t="str">
            <v/>
          </cell>
          <cell r="AL261">
            <v>1</v>
          </cell>
          <cell r="AM261">
            <v>1</v>
          </cell>
          <cell r="AN261">
            <v>0</v>
          </cell>
          <cell r="AO261">
            <v>1</v>
          </cell>
          <cell r="AP261">
            <v>0</v>
          </cell>
          <cell r="AQ261">
            <v>0</v>
          </cell>
          <cell r="AR261">
            <v>0.17</v>
          </cell>
          <cell r="AS261">
            <v>167</v>
          </cell>
          <cell r="AT261">
            <v>1</v>
          </cell>
          <cell r="AU261">
            <v>1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0.16</v>
          </cell>
          <cell r="BA261">
            <v>159</v>
          </cell>
        </row>
        <row r="262">
          <cell r="C262" t="str">
            <v>หนองแสง</v>
          </cell>
          <cell r="D262">
            <v>6</v>
          </cell>
          <cell r="E262">
            <v>6</v>
          </cell>
          <cell r="F262">
            <v>3</v>
          </cell>
          <cell r="G262">
            <v>3</v>
          </cell>
          <cell r="H262">
            <v>6</v>
          </cell>
          <cell r="I262">
            <v>0</v>
          </cell>
          <cell r="J262">
            <v>2000</v>
          </cell>
          <cell r="K262">
            <v>0</v>
          </cell>
          <cell r="L262">
            <v>0</v>
          </cell>
          <cell r="M262">
            <v>13.98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 t="str">
            <v/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 t="str">
            <v/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 t="str">
            <v/>
          </cell>
          <cell r="AL262">
            <v>7</v>
          </cell>
          <cell r="AM262">
            <v>6</v>
          </cell>
          <cell r="AN262">
            <v>0</v>
          </cell>
          <cell r="AO262">
            <v>6</v>
          </cell>
          <cell r="AP262">
            <v>0</v>
          </cell>
          <cell r="AQ262">
            <v>0</v>
          </cell>
          <cell r="AR262">
            <v>3</v>
          </cell>
          <cell r="AS262">
            <v>418</v>
          </cell>
          <cell r="AT262">
            <v>7</v>
          </cell>
          <cell r="AU262">
            <v>6</v>
          </cell>
          <cell r="AV262">
            <v>1</v>
          </cell>
          <cell r="AW262">
            <v>7</v>
          </cell>
          <cell r="AX262">
            <v>0</v>
          </cell>
          <cell r="AY262">
            <v>0</v>
          </cell>
          <cell r="AZ262">
            <v>3.13</v>
          </cell>
          <cell r="BA262">
            <v>447</v>
          </cell>
        </row>
        <row r="263">
          <cell r="C263" t="str">
            <v>นายูง</v>
          </cell>
          <cell r="D263">
            <v>59</v>
          </cell>
          <cell r="E263">
            <v>59</v>
          </cell>
          <cell r="F263">
            <v>32</v>
          </cell>
          <cell r="G263">
            <v>32</v>
          </cell>
          <cell r="H263">
            <v>44</v>
          </cell>
          <cell r="I263">
            <v>16</v>
          </cell>
          <cell r="J263">
            <v>1375</v>
          </cell>
          <cell r="K263">
            <v>500</v>
          </cell>
          <cell r="L263">
            <v>255.25</v>
          </cell>
          <cell r="M263">
            <v>144.5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 t="str">
            <v/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 t="str">
            <v/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 t="str">
            <v/>
          </cell>
          <cell r="AL263">
            <v>57</v>
          </cell>
          <cell r="AM263">
            <v>57</v>
          </cell>
          <cell r="AN263">
            <v>0</v>
          </cell>
          <cell r="AO263">
            <v>57</v>
          </cell>
          <cell r="AP263">
            <v>0</v>
          </cell>
          <cell r="AQ263">
            <v>0</v>
          </cell>
          <cell r="AR263">
            <v>32</v>
          </cell>
          <cell r="AS263">
            <v>567</v>
          </cell>
          <cell r="AT263">
            <v>57</v>
          </cell>
          <cell r="AU263">
            <v>57</v>
          </cell>
          <cell r="AV263">
            <v>0</v>
          </cell>
          <cell r="AW263">
            <v>57</v>
          </cell>
          <cell r="AX263">
            <v>0</v>
          </cell>
          <cell r="AY263">
            <v>0</v>
          </cell>
          <cell r="AZ263">
            <v>31</v>
          </cell>
          <cell r="BA263">
            <v>546</v>
          </cell>
        </row>
        <row r="264">
          <cell r="C264" t="str">
            <v>พิบูลย์รักษ์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 t="str">
            <v/>
          </cell>
          <cell r="K264" t="str">
            <v/>
          </cell>
          <cell r="L264">
            <v>2</v>
          </cell>
          <cell r="M264">
            <v>15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 t="str">
            <v/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 t="str">
            <v/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 t="str">
            <v/>
          </cell>
          <cell r="AL264">
            <v>15</v>
          </cell>
          <cell r="AM264">
            <v>2</v>
          </cell>
          <cell r="AN264">
            <v>0</v>
          </cell>
          <cell r="AO264">
            <v>2</v>
          </cell>
          <cell r="AP264">
            <v>0</v>
          </cell>
          <cell r="AQ264">
            <v>0</v>
          </cell>
          <cell r="AR264">
            <v>0.24</v>
          </cell>
          <cell r="AS264">
            <v>122</v>
          </cell>
          <cell r="AT264">
            <v>15</v>
          </cell>
          <cell r="AU264">
            <v>2</v>
          </cell>
          <cell r="AV264">
            <v>13</v>
          </cell>
          <cell r="AW264">
            <v>15</v>
          </cell>
          <cell r="AX264">
            <v>0</v>
          </cell>
          <cell r="AY264">
            <v>0</v>
          </cell>
          <cell r="AZ264">
            <v>1.59</v>
          </cell>
          <cell r="BA264">
            <v>106</v>
          </cell>
        </row>
        <row r="265">
          <cell r="C265" t="str">
            <v>กู่แก้ว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 t="str">
            <v/>
          </cell>
          <cell r="K265" t="str">
            <v/>
          </cell>
          <cell r="L265">
            <v>0</v>
          </cell>
          <cell r="M265">
            <v>0.5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 t="str">
            <v/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 t="str">
            <v/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 t="str">
            <v/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C266" t="str">
            <v>ประจักษ์ศิลาปาคม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 t="str">
            <v/>
          </cell>
          <cell r="K266" t="str">
            <v/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 t="str">
            <v/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 t="str">
            <v/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 t="str">
            <v/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</row>
        <row r="267">
          <cell r="C267" t="str">
            <v>หนองคาย</v>
          </cell>
          <cell r="D267">
            <v>817.75</v>
          </cell>
          <cell r="E267">
            <v>930.75</v>
          </cell>
          <cell r="F267">
            <v>636.75</v>
          </cell>
          <cell r="G267">
            <v>638.75</v>
          </cell>
          <cell r="H267">
            <v>468.3</v>
          </cell>
          <cell r="I267">
            <v>326.10000000000002</v>
          </cell>
          <cell r="J267">
            <v>735</v>
          </cell>
          <cell r="K267">
            <v>511</v>
          </cell>
          <cell r="L267">
            <v>673.5</v>
          </cell>
          <cell r="M267">
            <v>693.59999999999991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 t="str">
            <v/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>
            <v>65.25</v>
          </cell>
          <cell r="AA267">
            <v>0</v>
          </cell>
          <cell r="AB267">
            <v>0</v>
          </cell>
          <cell r="AC267">
            <v>65.25</v>
          </cell>
          <cell r="AD267">
            <v>59.7</v>
          </cell>
          <cell r="AE267">
            <v>915</v>
          </cell>
          <cell r="AF267">
            <v>65.25</v>
          </cell>
          <cell r="AG267">
            <v>0</v>
          </cell>
          <cell r="AH267">
            <v>2.75</v>
          </cell>
          <cell r="AI267">
            <v>62.25</v>
          </cell>
          <cell r="AJ267">
            <v>76.3</v>
          </cell>
          <cell r="AK267">
            <v>1226</v>
          </cell>
          <cell r="AL267">
            <v>771</v>
          </cell>
          <cell r="AM267">
            <v>732</v>
          </cell>
          <cell r="AN267">
            <v>27</v>
          </cell>
          <cell r="AO267">
            <v>759</v>
          </cell>
          <cell r="AP267">
            <v>17</v>
          </cell>
          <cell r="AQ267">
            <v>13</v>
          </cell>
          <cell r="AR267">
            <v>592</v>
          </cell>
          <cell r="AS267">
            <v>780</v>
          </cell>
          <cell r="AT267">
            <v>775</v>
          </cell>
          <cell r="AU267">
            <v>746</v>
          </cell>
          <cell r="AV267">
            <v>0</v>
          </cell>
          <cell r="AW267">
            <v>746</v>
          </cell>
          <cell r="AX267">
            <v>0</v>
          </cell>
          <cell r="AY267">
            <v>2.75</v>
          </cell>
          <cell r="AZ267">
            <v>589.15</v>
          </cell>
          <cell r="BA267">
            <v>790</v>
          </cell>
        </row>
        <row r="268">
          <cell r="C268" t="str">
            <v>เมืองหนองคาย</v>
          </cell>
          <cell r="D268">
            <v>187</v>
          </cell>
          <cell r="E268">
            <v>196</v>
          </cell>
          <cell r="F268">
            <v>162</v>
          </cell>
          <cell r="G268">
            <v>164</v>
          </cell>
          <cell r="H268">
            <v>120</v>
          </cell>
          <cell r="I268">
            <v>68</v>
          </cell>
          <cell r="J268">
            <v>741</v>
          </cell>
          <cell r="K268">
            <v>415</v>
          </cell>
          <cell r="L268">
            <v>97.5</v>
          </cell>
          <cell r="M268">
            <v>219.5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 t="str">
            <v/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>
            <v>5.5</v>
          </cell>
          <cell r="AA268">
            <v>0</v>
          </cell>
          <cell r="AB268">
            <v>0</v>
          </cell>
          <cell r="AC268">
            <v>5.5</v>
          </cell>
          <cell r="AD268">
            <v>11</v>
          </cell>
          <cell r="AE268">
            <v>2000</v>
          </cell>
          <cell r="AF268">
            <v>5.5</v>
          </cell>
          <cell r="AG268">
            <v>0</v>
          </cell>
          <cell r="AH268">
            <v>0</v>
          </cell>
          <cell r="AI268">
            <v>5.5</v>
          </cell>
          <cell r="AJ268">
            <v>4.3</v>
          </cell>
          <cell r="AK268">
            <v>782</v>
          </cell>
          <cell r="AL268">
            <v>228</v>
          </cell>
          <cell r="AM268">
            <v>228</v>
          </cell>
          <cell r="AN268">
            <v>0</v>
          </cell>
          <cell r="AO268">
            <v>228</v>
          </cell>
          <cell r="AP268">
            <v>7</v>
          </cell>
          <cell r="AQ268">
            <v>8</v>
          </cell>
          <cell r="AR268">
            <v>177</v>
          </cell>
          <cell r="AS268">
            <v>775</v>
          </cell>
          <cell r="AT268">
            <v>227</v>
          </cell>
          <cell r="AU268">
            <v>220</v>
          </cell>
          <cell r="AV268">
            <v>0</v>
          </cell>
          <cell r="AW268">
            <v>220</v>
          </cell>
          <cell r="AX268">
            <v>0</v>
          </cell>
          <cell r="AY268">
            <v>0</v>
          </cell>
          <cell r="AZ268">
            <v>190</v>
          </cell>
          <cell r="BA268">
            <v>862</v>
          </cell>
        </row>
        <row r="269">
          <cell r="C269" t="str">
            <v>ท่าบ่อ</v>
          </cell>
          <cell r="D269">
            <v>202</v>
          </cell>
          <cell r="E269">
            <v>311</v>
          </cell>
          <cell r="F269">
            <v>156</v>
          </cell>
          <cell r="G269">
            <v>156</v>
          </cell>
          <cell r="H269">
            <v>177.5</v>
          </cell>
          <cell r="I269">
            <v>0</v>
          </cell>
          <cell r="J269">
            <v>1138</v>
          </cell>
          <cell r="K269">
            <v>0</v>
          </cell>
          <cell r="L269">
            <v>38</v>
          </cell>
          <cell r="M269">
            <v>103.7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 t="str">
            <v/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>
            <v>36</v>
          </cell>
          <cell r="AA269">
            <v>0</v>
          </cell>
          <cell r="AB269">
            <v>0</v>
          </cell>
          <cell r="AC269">
            <v>36</v>
          </cell>
          <cell r="AD269">
            <v>6.5</v>
          </cell>
          <cell r="AE269">
            <v>181</v>
          </cell>
          <cell r="AF269">
            <v>36</v>
          </cell>
          <cell r="AG269">
            <v>0</v>
          </cell>
          <cell r="AH269">
            <v>0</v>
          </cell>
          <cell r="AI269">
            <v>33</v>
          </cell>
          <cell r="AJ269">
            <v>60</v>
          </cell>
          <cell r="AK269">
            <v>1818</v>
          </cell>
          <cell r="AL269">
            <v>104</v>
          </cell>
          <cell r="AM269">
            <v>96</v>
          </cell>
          <cell r="AN269">
            <v>0</v>
          </cell>
          <cell r="AO269">
            <v>96</v>
          </cell>
          <cell r="AP269">
            <v>10</v>
          </cell>
          <cell r="AQ269">
            <v>5</v>
          </cell>
          <cell r="AR269">
            <v>62</v>
          </cell>
          <cell r="AS269">
            <v>643</v>
          </cell>
          <cell r="AT269">
            <v>109</v>
          </cell>
          <cell r="AU269">
            <v>91</v>
          </cell>
          <cell r="AV269">
            <v>0</v>
          </cell>
          <cell r="AW269">
            <v>91</v>
          </cell>
          <cell r="AX269">
            <v>0</v>
          </cell>
          <cell r="AY269">
            <v>0</v>
          </cell>
          <cell r="AZ269">
            <v>61</v>
          </cell>
          <cell r="BA269">
            <v>674</v>
          </cell>
        </row>
        <row r="270">
          <cell r="C270" t="str">
            <v>โพนพิสัย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 t="str">
            <v/>
          </cell>
          <cell r="K270" t="str">
            <v/>
          </cell>
          <cell r="L270">
            <v>18</v>
          </cell>
          <cell r="M270">
            <v>23.75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 t="str">
            <v/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 t="str">
            <v/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 t="str">
            <v/>
          </cell>
          <cell r="AL270">
            <v>16</v>
          </cell>
          <cell r="AM270">
            <v>4</v>
          </cell>
          <cell r="AN270">
            <v>10</v>
          </cell>
          <cell r="AO270">
            <v>14</v>
          </cell>
          <cell r="AP270">
            <v>0</v>
          </cell>
          <cell r="AQ270">
            <v>0</v>
          </cell>
          <cell r="AR270">
            <v>5</v>
          </cell>
          <cell r="AS270">
            <v>354</v>
          </cell>
          <cell r="AT270">
            <v>16</v>
          </cell>
          <cell r="AU270">
            <v>14</v>
          </cell>
          <cell r="AV270">
            <v>0</v>
          </cell>
          <cell r="AW270">
            <v>14</v>
          </cell>
          <cell r="AX270">
            <v>0</v>
          </cell>
          <cell r="AY270">
            <v>0</v>
          </cell>
          <cell r="AZ270">
            <v>5</v>
          </cell>
          <cell r="BA270">
            <v>357</v>
          </cell>
        </row>
        <row r="271">
          <cell r="C271" t="str">
            <v>ศรีเชียงใหม่</v>
          </cell>
          <cell r="D271">
            <v>97</v>
          </cell>
          <cell r="E271">
            <v>97</v>
          </cell>
          <cell r="F271">
            <v>40</v>
          </cell>
          <cell r="G271">
            <v>40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86.5</v>
          </cell>
          <cell r="M271">
            <v>93.08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 t="str">
            <v/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>
            <v>11</v>
          </cell>
          <cell r="AA271">
            <v>0</v>
          </cell>
          <cell r="AB271">
            <v>0</v>
          </cell>
          <cell r="AC271">
            <v>11</v>
          </cell>
          <cell r="AD271">
            <v>23</v>
          </cell>
          <cell r="AE271">
            <v>2091</v>
          </cell>
          <cell r="AF271">
            <v>11</v>
          </cell>
          <cell r="AG271">
            <v>0</v>
          </cell>
          <cell r="AH271">
            <v>0</v>
          </cell>
          <cell r="AI271">
            <v>11</v>
          </cell>
          <cell r="AJ271">
            <v>5.5</v>
          </cell>
          <cell r="AK271">
            <v>500</v>
          </cell>
          <cell r="AL271">
            <v>83</v>
          </cell>
          <cell r="AM271">
            <v>81</v>
          </cell>
          <cell r="AN271">
            <v>2</v>
          </cell>
          <cell r="AO271">
            <v>83</v>
          </cell>
          <cell r="AP271">
            <v>0</v>
          </cell>
          <cell r="AQ271">
            <v>0</v>
          </cell>
          <cell r="AR271">
            <v>52</v>
          </cell>
          <cell r="AS271">
            <v>627</v>
          </cell>
          <cell r="AT271">
            <v>83</v>
          </cell>
          <cell r="AU271">
            <v>83</v>
          </cell>
          <cell r="AV271">
            <v>0</v>
          </cell>
          <cell r="AW271">
            <v>83</v>
          </cell>
          <cell r="AX271">
            <v>0</v>
          </cell>
          <cell r="AY271">
            <v>0</v>
          </cell>
          <cell r="AZ271">
            <v>51</v>
          </cell>
          <cell r="BA271">
            <v>611</v>
          </cell>
        </row>
        <row r="272">
          <cell r="C272" t="str">
            <v>สังคม</v>
          </cell>
          <cell r="D272">
            <v>157.75</v>
          </cell>
          <cell r="E272">
            <v>157.75</v>
          </cell>
          <cell r="F272">
            <v>116.75</v>
          </cell>
          <cell r="G272">
            <v>116.75</v>
          </cell>
          <cell r="H272">
            <v>0</v>
          </cell>
          <cell r="I272">
            <v>90.8</v>
          </cell>
          <cell r="J272">
            <v>0</v>
          </cell>
          <cell r="K272">
            <v>778</v>
          </cell>
          <cell r="L272">
            <v>216.75</v>
          </cell>
          <cell r="M272">
            <v>135.5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 t="str">
            <v/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 t="str">
            <v/>
          </cell>
          <cell r="AL272">
            <v>166</v>
          </cell>
          <cell r="AM272">
            <v>151</v>
          </cell>
          <cell r="AN272">
            <v>15</v>
          </cell>
          <cell r="AO272">
            <v>166</v>
          </cell>
          <cell r="AP272">
            <v>0</v>
          </cell>
          <cell r="AQ272">
            <v>0</v>
          </cell>
          <cell r="AR272">
            <v>112</v>
          </cell>
          <cell r="AS272">
            <v>676</v>
          </cell>
          <cell r="AT272">
            <v>166</v>
          </cell>
          <cell r="AU272">
            <v>166</v>
          </cell>
          <cell r="AV272">
            <v>0</v>
          </cell>
          <cell r="AW272">
            <v>166</v>
          </cell>
          <cell r="AX272">
            <v>0</v>
          </cell>
          <cell r="AY272">
            <v>0</v>
          </cell>
          <cell r="AZ272">
            <v>113</v>
          </cell>
          <cell r="BA272">
            <v>681</v>
          </cell>
        </row>
        <row r="273">
          <cell r="C273" t="str">
            <v>สระใคร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 t="str">
            <v/>
          </cell>
          <cell r="K273" t="str">
            <v/>
          </cell>
          <cell r="L273">
            <v>1</v>
          </cell>
          <cell r="M273">
            <v>2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 t="str">
            <v/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 t="str">
            <v/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 t="str">
            <v/>
          </cell>
          <cell r="AL273">
            <v>2</v>
          </cell>
          <cell r="AM273">
            <v>2</v>
          </cell>
          <cell r="AN273">
            <v>0</v>
          </cell>
          <cell r="AO273">
            <v>2</v>
          </cell>
          <cell r="AP273">
            <v>0</v>
          </cell>
          <cell r="AQ273">
            <v>0</v>
          </cell>
          <cell r="AR273">
            <v>1</v>
          </cell>
          <cell r="AS273">
            <v>521</v>
          </cell>
          <cell r="AT273">
            <v>2</v>
          </cell>
          <cell r="AU273">
            <v>2</v>
          </cell>
          <cell r="AV273">
            <v>0</v>
          </cell>
          <cell r="AW273">
            <v>2</v>
          </cell>
          <cell r="AX273">
            <v>0</v>
          </cell>
          <cell r="AY273">
            <v>0</v>
          </cell>
          <cell r="AZ273">
            <v>1.1499999999999999</v>
          </cell>
          <cell r="BA273">
            <v>576</v>
          </cell>
        </row>
        <row r="274">
          <cell r="C274" t="str">
            <v>เฝ้าไร่</v>
          </cell>
          <cell r="D274">
            <v>10</v>
          </cell>
          <cell r="E274">
            <v>5</v>
          </cell>
          <cell r="F274">
            <v>5</v>
          </cell>
          <cell r="G274">
            <v>5</v>
          </cell>
          <cell r="H274">
            <v>1</v>
          </cell>
          <cell r="I274">
            <v>4.5</v>
          </cell>
          <cell r="J274">
            <v>200</v>
          </cell>
          <cell r="K274">
            <v>900</v>
          </cell>
          <cell r="L274">
            <v>103.25</v>
          </cell>
          <cell r="M274">
            <v>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 t="str">
            <v/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 t="str">
            <v/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 t="str">
            <v/>
          </cell>
          <cell r="AL274">
            <v>12</v>
          </cell>
          <cell r="AM274">
            <v>12</v>
          </cell>
          <cell r="AN274">
            <v>0</v>
          </cell>
          <cell r="AO274">
            <v>12</v>
          </cell>
          <cell r="AP274">
            <v>0</v>
          </cell>
          <cell r="AQ274">
            <v>0</v>
          </cell>
          <cell r="AR274">
            <v>5</v>
          </cell>
          <cell r="AS274">
            <v>433</v>
          </cell>
          <cell r="AT274">
            <v>12</v>
          </cell>
          <cell r="AU274">
            <v>12</v>
          </cell>
          <cell r="AV274">
            <v>0</v>
          </cell>
          <cell r="AW274">
            <v>12</v>
          </cell>
          <cell r="AX274">
            <v>0</v>
          </cell>
          <cell r="AY274">
            <v>0</v>
          </cell>
          <cell r="AZ274">
            <v>5</v>
          </cell>
          <cell r="BA274">
            <v>391</v>
          </cell>
        </row>
        <row r="275">
          <cell r="C275" t="str">
            <v>รัตนวาปี</v>
          </cell>
          <cell r="D275">
            <v>9</v>
          </cell>
          <cell r="E275">
            <v>9</v>
          </cell>
          <cell r="F275">
            <v>4</v>
          </cell>
          <cell r="G275">
            <v>4</v>
          </cell>
          <cell r="H275">
            <v>5</v>
          </cell>
          <cell r="I275">
            <v>0</v>
          </cell>
          <cell r="J275">
            <v>1250</v>
          </cell>
          <cell r="K275">
            <v>0</v>
          </cell>
          <cell r="L275">
            <v>4</v>
          </cell>
          <cell r="M275">
            <v>7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 t="str">
            <v/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 t="str">
            <v/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 t="str">
            <v/>
          </cell>
          <cell r="AL275">
            <v>7</v>
          </cell>
          <cell r="AM275">
            <v>7</v>
          </cell>
          <cell r="AN275">
            <v>0</v>
          </cell>
          <cell r="AO275">
            <v>7</v>
          </cell>
          <cell r="AP275">
            <v>0</v>
          </cell>
          <cell r="AQ275">
            <v>0</v>
          </cell>
          <cell r="AR275">
            <v>4</v>
          </cell>
          <cell r="AS275">
            <v>604</v>
          </cell>
          <cell r="AT275">
            <v>7</v>
          </cell>
          <cell r="AU275">
            <v>7</v>
          </cell>
          <cell r="AV275">
            <v>0</v>
          </cell>
          <cell r="AW275">
            <v>7</v>
          </cell>
          <cell r="AX275">
            <v>0</v>
          </cell>
          <cell r="AY275">
            <v>0</v>
          </cell>
          <cell r="AZ275">
            <v>6</v>
          </cell>
          <cell r="BA275">
            <v>888</v>
          </cell>
        </row>
        <row r="276">
          <cell r="C276" t="str">
            <v>โพธิ์ตาก</v>
          </cell>
          <cell r="D276">
            <v>155</v>
          </cell>
          <cell r="E276">
            <v>155</v>
          </cell>
          <cell r="F276">
            <v>153</v>
          </cell>
          <cell r="G276">
            <v>153</v>
          </cell>
          <cell r="H276">
            <v>164.8</v>
          </cell>
          <cell r="I276">
            <v>162.80000000000001</v>
          </cell>
          <cell r="J276">
            <v>1077</v>
          </cell>
          <cell r="K276">
            <v>1064</v>
          </cell>
          <cell r="L276">
            <v>108.5</v>
          </cell>
          <cell r="M276">
            <v>104.07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 t="str">
            <v/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>
            <v>12.75</v>
          </cell>
          <cell r="AA276">
            <v>0</v>
          </cell>
          <cell r="AB276">
            <v>0</v>
          </cell>
          <cell r="AC276">
            <v>12.75</v>
          </cell>
          <cell r="AD276">
            <v>19.2</v>
          </cell>
          <cell r="AE276">
            <v>1506</v>
          </cell>
          <cell r="AF276">
            <v>12.75</v>
          </cell>
          <cell r="AG276">
            <v>0</v>
          </cell>
          <cell r="AH276">
            <v>2.75</v>
          </cell>
          <cell r="AI276">
            <v>12.75</v>
          </cell>
          <cell r="AJ276">
            <v>6.5</v>
          </cell>
          <cell r="AK276">
            <v>510</v>
          </cell>
          <cell r="AL276">
            <v>153</v>
          </cell>
          <cell r="AM276">
            <v>151</v>
          </cell>
          <cell r="AN276">
            <v>0</v>
          </cell>
          <cell r="AO276">
            <v>151</v>
          </cell>
          <cell r="AP276">
            <v>0</v>
          </cell>
          <cell r="AQ276">
            <v>0</v>
          </cell>
          <cell r="AR276">
            <v>174</v>
          </cell>
          <cell r="AS276">
            <v>1150</v>
          </cell>
          <cell r="AT276">
            <v>153</v>
          </cell>
          <cell r="AU276">
            <v>151</v>
          </cell>
          <cell r="AV276">
            <v>0</v>
          </cell>
          <cell r="AW276">
            <v>151</v>
          </cell>
          <cell r="AX276">
            <v>0</v>
          </cell>
          <cell r="AY276">
            <v>2.75</v>
          </cell>
          <cell r="AZ276">
            <v>157</v>
          </cell>
          <cell r="BA276">
            <v>1038</v>
          </cell>
        </row>
        <row r="277">
          <cell r="C277" t="str">
            <v>บึงกาฬ</v>
          </cell>
          <cell r="D277">
            <v>31.75</v>
          </cell>
          <cell r="E277">
            <v>50.75</v>
          </cell>
          <cell r="F277">
            <v>12.25</v>
          </cell>
          <cell r="G277">
            <v>21.25</v>
          </cell>
          <cell r="H277">
            <v>0.8</v>
          </cell>
          <cell r="I277">
            <v>14</v>
          </cell>
          <cell r="J277">
            <v>65</v>
          </cell>
          <cell r="K277">
            <v>659</v>
          </cell>
          <cell r="L277">
            <v>128.13</v>
          </cell>
          <cell r="M277">
            <v>123.85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 t="str">
            <v/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 t="str">
            <v/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 t="str">
            <v/>
          </cell>
          <cell r="AL277">
            <v>76</v>
          </cell>
          <cell r="AM277">
            <v>62</v>
          </cell>
          <cell r="AN277">
            <v>5</v>
          </cell>
          <cell r="AO277">
            <v>67</v>
          </cell>
          <cell r="AP277">
            <v>0</v>
          </cell>
          <cell r="AQ277">
            <v>0</v>
          </cell>
          <cell r="AR277">
            <v>39.299999999999997</v>
          </cell>
          <cell r="AS277">
            <v>587</v>
          </cell>
          <cell r="AT277">
            <v>76</v>
          </cell>
          <cell r="AU277">
            <v>67</v>
          </cell>
          <cell r="AV277">
            <v>0</v>
          </cell>
          <cell r="AW277">
            <v>67</v>
          </cell>
          <cell r="AX277">
            <v>0</v>
          </cell>
          <cell r="AY277">
            <v>0</v>
          </cell>
          <cell r="AZ277">
            <v>37.49</v>
          </cell>
          <cell r="BA277">
            <v>560</v>
          </cell>
        </row>
        <row r="278">
          <cell r="C278" t="str">
            <v>เมืองบึงกาฬ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 t="str">
            <v/>
          </cell>
          <cell r="K278" t="str">
            <v/>
          </cell>
          <cell r="L278">
            <v>33.5</v>
          </cell>
          <cell r="M278">
            <v>14.5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 t="str">
            <v/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 t="str">
            <v/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 t="str">
            <v/>
          </cell>
          <cell r="AL278">
            <v>13</v>
          </cell>
          <cell r="AM278">
            <v>7</v>
          </cell>
          <cell r="AN278">
            <v>3</v>
          </cell>
          <cell r="AO278">
            <v>10</v>
          </cell>
          <cell r="AP278">
            <v>0</v>
          </cell>
          <cell r="AQ278">
            <v>0</v>
          </cell>
          <cell r="AR278">
            <v>5</v>
          </cell>
          <cell r="AS278">
            <v>513</v>
          </cell>
          <cell r="AT278">
            <v>13</v>
          </cell>
          <cell r="AU278">
            <v>10</v>
          </cell>
          <cell r="AV278">
            <v>0</v>
          </cell>
          <cell r="AW278">
            <v>10</v>
          </cell>
          <cell r="AX278">
            <v>0</v>
          </cell>
          <cell r="AY278">
            <v>0</v>
          </cell>
          <cell r="AZ278">
            <v>6</v>
          </cell>
          <cell r="BA278">
            <v>550</v>
          </cell>
        </row>
        <row r="279">
          <cell r="C279" t="str">
            <v>พรเจริญ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 t="str">
            <v/>
          </cell>
          <cell r="K279" t="str">
            <v/>
          </cell>
          <cell r="L279">
            <v>1.25</v>
          </cell>
          <cell r="M279">
            <v>1.25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 t="str">
            <v/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 t="str">
            <v/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 t="str">
            <v/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</row>
        <row r="280">
          <cell r="C280" t="str">
            <v>โซ่พิสัย</v>
          </cell>
          <cell r="D280">
            <v>2</v>
          </cell>
          <cell r="E280">
            <v>2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 t="str">
            <v/>
          </cell>
          <cell r="K280" t="str">
            <v/>
          </cell>
          <cell r="L280">
            <v>6</v>
          </cell>
          <cell r="M280">
            <v>10.25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 t="str">
            <v/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 t="str">
            <v/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 t="str">
            <v/>
          </cell>
          <cell r="AL280">
            <v>2</v>
          </cell>
          <cell r="AM280">
            <v>0</v>
          </cell>
          <cell r="AN280">
            <v>2</v>
          </cell>
          <cell r="AO280">
            <v>2</v>
          </cell>
          <cell r="AP280">
            <v>0</v>
          </cell>
          <cell r="AQ280">
            <v>0</v>
          </cell>
          <cell r="AR280">
            <v>0.3</v>
          </cell>
          <cell r="AS280">
            <v>150</v>
          </cell>
          <cell r="AT280">
            <v>2</v>
          </cell>
          <cell r="AU280">
            <v>2</v>
          </cell>
          <cell r="AV280">
            <v>0</v>
          </cell>
          <cell r="AW280">
            <v>2</v>
          </cell>
          <cell r="AX280">
            <v>0</v>
          </cell>
          <cell r="AY280">
            <v>0</v>
          </cell>
          <cell r="AZ280">
            <v>0.32</v>
          </cell>
          <cell r="BA280">
            <v>160</v>
          </cell>
        </row>
        <row r="281">
          <cell r="C281" t="str">
            <v>เซกา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 t="str">
            <v/>
          </cell>
          <cell r="K281" t="str">
            <v/>
          </cell>
          <cell r="L281">
            <v>45.75</v>
          </cell>
          <cell r="M281">
            <v>46.47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 t="str">
            <v/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 t="str">
            <v/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 t="str">
            <v/>
          </cell>
          <cell r="AL281">
            <v>15</v>
          </cell>
          <cell r="AM281">
            <v>15</v>
          </cell>
          <cell r="AN281">
            <v>0</v>
          </cell>
          <cell r="AO281">
            <v>15</v>
          </cell>
          <cell r="AP281">
            <v>0</v>
          </cell>
          <cell r="AQ281">
            <v>0</v>
          </cell>
          <cell r="AR281">
            <v>10</v>
          </cell>
          <cell r="AS281">
            <v>678</v>
          </cell>
          <cell r="AT281">
            <v>15</v>
          </cell>
          <cell r="AU281">
            <v>15</v>
          </cell>
          <cell r="AV281">
            <v>0</v>
          </cell>
          <cell r="AW281">
            <v>15</v>
          </cell>
          <cell r="AX281">
            <v>0</v>
          </cell>
          <cell r="AY281">
            <v>0</v>
          </cell>
          <cell r="AZ281">
            <v>9</v>
          </cell>
          <cell r="BA281">
            <v>610</v>
          </cell>
        </row>
        <row r="282">
          <cell r="C282" t="str">
            <v>ปากคาด</v>
          </cell>
          <cell r="D282">
            <v>9</v>
          </cell>
          <cell r="E282">
            <v>18</v>
          </cell>
          <cell r="F282">
            <v>0</v>
          </cell>
          <cell r="G282">
            <v>9</v>
          </cell>
          <cell r="H282">
            <v>0</v>
          </cell>
          <cell r="I282">
            <v>14</v>
          </cell>
          <cell r="J282" t="str">
            <v/>
          </cell>
          <cell r="K282">
            <v>1556</v>
          </cell>
          <cell r="L282">
            <v>17.5</v>
          </cell>
          <cell r="M282">
            <v>17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 t="str">
            <v/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 t="str">
            <v/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 t="str">
            <v/>
          </cell>
          <cell r="AL282">
            <v>17</v>
          </cell>
          <cell r="AM282">
            <v>14</v>
          </cell>
          <cell r="AN282">
            <v>0</v>
          </cell>
          <cell r="AO282">
            <v>14</v>
          </cell>
          <cell r="AP282">
            <v>0</v>
          </cell>
          <cell r="AQ282">
            <v>0</v>
          </cell>
          <cell r="AR282">
            <v>9</v>
          </cell>
          <cell r="AS282">
            <v>657</v>
          </cell>
          <cell r="AT282">
            <v>17</v>
          </cell>
          <cell r="AU282">
            <v>14</v>
          </cell>
          <cell r="AV282">
            <v>0</v>
          </cell>
          <cell r="AW282">
            <v>14</v>
          </cell>
          <cell r="AX282">
            <v>0</v>
          </cell>
          <cell r="AY282">
            <v>0</v>
          </cell>
          <cell r="AZ282">
            <v>9</v>
          </cell>
          <cell r="BA282">
            <v>657</v>
          </cell>
        </row>
        <row r="283">
          <cell r="C283" t="str">
            <v>บึงโขงหลง</v>
          </cell>
          <cell r="D283">
            <v>19.75</v>
          </cell>
          <cell r="E283">
            <v>29.75</v>
          </cell>
          <cell r="F283">
            <v>11.25</v>
          </cell>
          <cell r="G283">
            <v>11.25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22.13</v>
          </cell>
          <cell r="M283">
            <v>32.380000000000003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 t="str">
            <v/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 t="str">
            <v/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 t="str">
            <v/>
          </cell>
          <cell r="AL283">
            <v>19</v>
          </cell>
          <cell r="AM283">
            <v>16</v>
          </cell>
          <cell r="AN283">
            <v>0</v>
          </cell>
          <cell r="AO283">
            <v>16</v>
          </cell>
          <cell r="AP283">
            <v>0</v>
          </cell>
          <cell r="AQ283">
            <v>0</v>
          </cell>
          <cell r="AR283">
            <v>10</v>
          </cell>
          <cell r="AS283">
            <v>635</v>
          </cell>
          <cell r="AT283">
            <v>19</v>
          </cell>
          <cell r="AU283">
            <v>16</v>
          </cell>
          <cell r="AV283">
            <v>0</v>
          </cell>
          <cell r="AW283">
            <v>16</v>
          </cell>
          <cell r="AX283">
            <v>0</v>
          </cell>
          <cell r="AY283">
            <v>0</v>
          </cell>
          <cell r="AZ283">
            <v>9</v>
          </cell>
          <cell r="BA283">
            <v>583</v>
          </cell>
        </row>
        <row r="284">
          <cell r="C284" t="str">
            <v>ศรีวิไล</v>
          </cell>
          <cell r="D284">
            <v>1</v>
          </cell>
          <cell r="E284">
            <v>1</v>
          </cell>
          <cell r="F284">
            <v>1</v>
          </cell>
          <cell r="G284">
            <v>1</v>
          </cell>
          <cell r="H284">
            <v>0.8</v>
          </cell>
          <cell r="I284">
            <v>0</v>
          </cell>
          <cell r="J284">
            <v>800</v>
          </cell>
          <cell r="K284">
            <v>0</v>
          </cell>
          <cell r="L284">
            <v>2</v>
          </cell>
          <cell r="M284">
            <v>2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 t="str">
            <v/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 t="str">
            <v/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 t="str">
            <v/>
          </cell>
          <cell r="AL284">
            <v>10</v>
          </cell>
          <cell r="AM284">
            <v>10</v>
          </cell>
          <cell r="AN284">
            <v>0</v>
          </cell>
          <cell r="AO284">
            <v>10</v>
          </cell>
          <cell r="AP284">
            <v>0</v>
          </cell>
          <cell r="AQ284">
            <v>0</v>
          </cell>
          <cell r="AR284">
            <v>5</v>
          </cell>
          <cell r="AS284">
            <v>505</v>
          </cell>
          <cell r="AT284">
            <v>10</v>
          </cell>
          <cell r="AU284">
            <v>10</v>
          </cell>
          <cell r="AV284">
            <v>0</v>
          </cell>
          <cell r="AW284">
            <v>10</v>
          </cell>
          <cell r="AX284">
            <v>0</v>
          </cell>
          <cell r="AY284">
            <v>0</v>
          </cell>
          <cell r="AZ284">
            <v>4.17</v>
          </cell>
          <cell r="BA284">
            <v>417</v>
          </cell>
        </row>
        <row r="285">
          <cell r="C285" t="str">
            <v>บุ่งคล้า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 t="str">
            <v/>
          </cell>
          <cell r="K285" t="str">
            <v/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 t="str">
            <v/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 t="str">
            <v/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 t="str">
            <v/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</row>
        <row r="286">
          <cell r="C286" t="str">
            <v>สกลนคร</v>
          </cell>
          <cell r="D286">
            <v>1342.5</v>
          </cell>
          <cell r="E286">
            <v>1377.75</v>
          </cell>
          <cell r="F286">
            <v>1021.75</v>
          </cell>
          <cell r="G286">
            <v>1046</v>
          </cell>
          <cell r="H286">
            <v>890.76</v>
          </cell>
          <cell r="I286">
            <v>301.375</v>
          </cell>
          <cell r="J286">
            <v>872</v>
          </cell>
          <cell r="K286">
            <v>288</v>
          </cell>
          <cell r="L286">
            <v>1094.75</v>
          </cell>
          <cell r="M286">
            <v>2031.6</v>
          </cell>
          <cell r="N286">
            <v>1693</v>
          </cell>
          <cell r="O286">
            <v>0</v>
          </cell>
          <cell r="P286">
            <v>0</v>
          </cell>
          <cell r="Q286">
            <v>1623</v>
          </cell>
          <cell r="R286">
            <v>1036.0250000000001</v>
          </cell>
          <cell r="S286">
            <v>638</v>
          </cell>
          <cell r="T286">
            <v>1693</v>
          </cell>
          <cell r="U286">
            <v>0</v>
          </cell>
          <cell r="V286">
            <v>0</v>
          </cell>
          <cell r="W286">
            <v>1623</v>
          </cell>
          <cell r="X286">
            <v>1504.7</v>
          </cell>
          <cell r="Y286">
            <v>927</v>
          </cell>
          <cell r="Z286">
            <v>26</v>
          </cell>
          <cell r="AA286">
            <v>0</v>
          </cell>
          <cell r="AB286">
            <v>0</v>
          </cell>
          <cell r="AC286">
            <v>26</v>
          </cell>
          <cell r="AD286">
            <v>31.7</v>
          </cell>
          <cell r="AE286">
            <v>1219</v>
          </cell>
          <cell r="AF286">
            <v>26</v>
          </cell>
          <cell r="AG286">
            <v>0</v>
          </cell>
          <cell r="AH286">
            <v>0</v>
          </cell>
          <cell r="AI286">
            <v>26</v>
          </cell>
          <cell r="AJ286">
            <v>24.5</v>
          </cell>
          <cell r="AK286">
            <v>942</v>
          </cell>
          <cell r="AL286">
            <v>1592</v>
          </cell>
          <cell r="AM286">
            <v>1539</v>
          </cell>
          <cell r="AN286">
            <v>17</v>
          </cell>
          <cell r="AO286">
            <v>1556</v>
          </cell>
          <cell r="AP286">
            <v>16</v>
          </cell>
          <cell r="AQ286">
            <v>0</v>
          </cell>
          <cell r="AR286">
            <v>1075</v>
          </cell>
          <cell r="AS286">
            <v>691</v>
          </cell>
          <cell r="AT286">
            <v>1608</v>
          </cell>
          <cell r="AU286">
            <v>1556</v>
          </cell>
          <cell r="AV286">
            <v>11</v>
          </cell>
          <cell r="AW286">
            <v>1567</v>
          </cell>
          <cell r="AX286">
            <v>0</v>
          </cell>
          <cell r="AY286">
            <v>0</v>
          </cell>
          <cell r="AZ286">
            <v>956.56999999999994</v>
          </cell>
          <cell r="BA286">
            <v>610</v>
          </cell>
        </row>
        <row r="287">
          <cell r="C287" t="str">
            <v>เมืองสกลนคร</v>
          </cell>
          <cell r="D287">
            <v>13</v>
          </cell>
          <cell r="E287">
            <v>13</v>
          </cell>
          <cell r="F287">
            <v>12</v>
          </cell>
          <cell r="G287">
            <v>12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3</v>
          </cell>
          <cell r="M287">
            <v>10.5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 t="str">
            <v/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AE287" t="str">
            <v/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 t="str">
            <v/>
          </cell>
          <cell r="AL287">
            <v>7</v>
          </cell>
          <cell r="AM287">
            <v>7</v>
          </cell>
          <cell r="AN287">
            <v>0</v>
          </cell>
          <cell r="AO287">
            <v>7</v>
          </cell>
          <cell r="AP287">
            <v>0</v>
          </cell>
          <cell r="AQ287">
            <v>0</v>
          </cell>
          <cell r="AR287">
            <v>3</v>
          </cell>
          <cell r="AS287">
            <v>429</v>
          </cell>
          <cell r="AT287">
            <v>7</v>
          </cell>
          <cell r="AU287">
            <v>7</v>
          </cell>
          <cell r="AV287">
            <v>0</v>
          </cell>
          <cell r="AW287">
            <v>7</v>
          </cell>
          <cell r="AX287">
            <v>0</v>
          </cell>
          <cell r="AY287">
            <v>0</v>
          </cell>
          <cell r="AZ287">
            <v>2.15</v>
          </cell>
          <cell r="BA287">
            <v>307</v>
          </cell>
        </row>
        <row r="288">
          <cell r="C288" t="str">
            <v>กุดบาก</v>
          </cell>
          <cell r="D288">
            <v>4</v>
          </cell>
          <cell r="E288">
            <v>4</v>
          </cell>
          <cell r="F288">
            <v>4</v>
          </cell>
          <cell r="G288">
            <v>4</v>
          </cell>
          <cell r="H288">
            <v>2.7</v>
          </cell>
          <cell r="I288">
            <v>1.6</v>
          </cell>
          <cell r="J288">
            <v>675</v>
          </cell>
          <cell r="K288">
            <v>400</v>
          </cell>
          <cell r="L288">
            <v>20</v>
          </cell>
          <cell r="M288">
            <v>8.86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 t="str">
            <v/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AE288" t="str">
            <v/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 t="str">
            <v/>
          </cell>
          <cell r="AL288">
            <v>6</v>
          </cell>
          <cell r="AM288">
            <v>6</v>
          </cell>
          <cell r="AN288">
            <v>0</v>
          </cell>
          <cell r="AO288">
            <v>6</v>
          </cell>
          <cell r="AP288">
            <v>0</v>
          </cell>
          <cell r="AQ288">
            <v>0</v>
          </cell>
          <cell r="AR288">
            <v>3</v>
          </cell>
          <cell r="AS288">
            <v>501</v>
          </cell>
          <cell r="AT288">
            <v>6</v>
          </cell>
          <cell r="AU288">
            <v>6</v>
          </cell>
          <cell r="AV288">
            <v>0</v>
          </cell>
          <cell r="AW288">
            <v>6</v>
          </cell>
          <cell r="AX288">
            <v>0</v>
          </cell>
          <cell r="AY288">
            <v>0</v>
          </cell>
          <cell r="AZ288">
            <v>2.12</v>
          </cell>
          <cell r="BA288">
            <v>353</v>
          </cell>
        </row>
        <row r="289">
          <cell r="C289" t="str">
            <v>กุสุมาลย์</v>
          </cell>
          <cell r="D289">
            <v>10</v>
          </cell>
          <cell r="E289">
            <v>10</v>
          </cell>
          <cell r="F289">
            <v>10</v>
          </cell>
          <cell r="G289">
            <v>10</v>
          </cell>
          <cell r="H289">
            <v>10</v>
          </cell>
          <cell r="I289">
            <v>0</v>
          </cell>
          <cell r="J289">
            <v>1000</v>
          </cell>
          <cell r="K289">
            <v>0</v>
          </cell>
          <cell r="L289">
            <v>12</v>
          </cell>
          <cell r="M289">
            <v>21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 t="str">
            <v/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AE289" t="str">
            <v/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 t="str">
            <v/>
          </cell>
          <cell r="AL289">
            <v>19</v>
          </cell>
          <cell r="AM289">
            <v>19</v>
          </cell>
          <cell r="AN289">
            <v>0</v>
          </cell>
          <cell r="AO289">
            <v>19</v>
          </cell>
          <cell r="AP289">
            <v>0</v>
          </cell>
          <cell r="AQ289">
            <v>0</v>
          </cell>
          <cell r="AR289">
            <v>8</v>
          </cell>
          <cell r="AS289">
            <v>421</v>
          </cell>
          <cell r="AT289">
            <v>19</v>
          </cell>
          <cell r="AU289">
            <v>19</v>
          </cell>
          <cell r="AV289">
            <v>0</v>
          </cell>
          <cell r="AW289">
            <v>19</v>
          </cell>
          <cell r="AX289">
            <v>0</v>
          </cell>
          <cell r="AY289">
            <v>0</v>
          </cell>
          <cell r="AZ289">
            <v>8</v>
          </cell>
          <cell r="BA289">
            <v>422</v>
          </cell>
        </row>
        <row r="290">
          <cell r="C290" t="str">
            <v>บ้านม่วง</v>
          </cell>
          <cell r="D290">
            <v>58</v>
          </cell>
          <cell r="E290">
            <v>84.25</v>
          </cell>
          <cell r="F290">
            <v>46</v>
          </cell>
          <cell r="G290">
            <v>61.25</v>
          </cell>
          <cell r="H290">
            <v>38.799999999999997</v>
          </cell>
          <cell r="I290">
            <v>15.525</v>
          </cell>
          <cell r="J290">
            <v>843</v>
          </cell>
          <cell r="K290">
            <v>253</v>
          </cell>
          <cell r="L290">
            <v>24</v>
          </cell>
          <cell r="M290">
            <v>43.25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 t="str">
            <v/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AE290" t="str">
            <v/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 t="str">
            <v/>
          </cell>
          <cell r="AL290">
            <v>31</v>
          </cell>
          <cell r="AM290">
            <v>17</v>
          </cell>
          <cell r="AN290">
            <v>0</v>
          </cell>
          <cell r="AO290">
            <v>17</v>
          </cell>
          <cell r="AP290">
            <v>13</v>
          </cell>
          <cell r="AQ290">
            <v>0</v>
          </cell>
          <cell r="AR290">
            <v>7</v>
          </cell>
          <cell r="AS290">
            <v>433</v>
          </cell>
          <cell r="AT290">
            <v>44</v>
          </cell>
          <cell r="AU290">
            <v>17</v>
          </cell>
          <cell r="AV290">
            <v>1</v>
          </cell>
          <cell r="AW290">
            <v>18</v>
          </cell>
          <cell r="AX290">
            <v>0</v>
          </cell>
          <cell r="AY290">
            <v>0</v>
          </cell>
          <cell r="AZ290">
            <v>6</v>
          </cell>
          <cell r="BA290">
            <v>318</v>
          </cell>
        </row>
        <row r="291">
          <cell r="C291" t="str">
            <v>พรรณานิคม</v>
          </cell>
          <cell r="D291">
            <v>10</v>
          </cell>
          <cell r="E291">
            <v>10</v>
          </cell>
          <cell r="F291">
            <v>10</v>
          </cell>
          <cell r="G291">
            <v>10</v>
          </cell>
          <cell r="H291">
            <v>13</v>
          </cell>
          <cell r="I291">
            <v>0</v>
          </cell>
          <cell r="J291">
            <v>1300</v>
          </cell>
          <cell r="K291">
            <v>0</v>
          </cell>
          <cell r="L291">
            <v>15.5</v>
          </cell>
          <cell r="M291">
            <v>25.25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 t="str">
            <v/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AE291" t="str">
            <v/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 t="str">
            <v/>
          </cell>
          <cell r="AL291">
            <v>25</v>
          </cell>
          <cell r="AM291">
            <v>16</v>
          </cell>
          <cell r="AN291">
            <v>9</v>
          </cell>
          <cell r="AO291">
            <v>25</v>
          </cell>
          <cell r="AP291">
            <v>0</v>
          </cell>
          <cell r="AQ291">
            <v>0</v>
          </cell>
          <cell r="AR291">
            <v>12</v>
          </cell>
          <cell r="AS291">
            <v>480</v>
          </cell>
          <cell r="AT291">
            <v>25</v>
          </cell>
          <cell r="AU291">
            <v>25</v>
          </cell>
          <cell r="AV291">
            <v>0</v>
          </cell>
          <cell r="AW291">
            <v>25</v>
          </cell>
          <cell r="AX291">
            <v>0</v>
          </cell>
          <cell r="AY291">
            <v>0</v>
          </cell>
          <cell r="AZ291">
            <v>12</v>
          </cell>
          <cell r="BA291">
            <v>490</v>
          </cell>
        </row>
        <row r="292">
          <cell r="C292" t="str">
            <v>พังโคน</v>
          </cell>
          <cell r="D292">
            <v>5</v>
          </cell>
          <cell r="E292">
            <v>10</v>
          </cell>
          <cell r="F292">
            <v>0</v>
          </cell>
          <cell r="G292">
            <v>5</v>
          </cell>
          <cell r="H292">
            <v>0</v>
          </cell>
          <cell r="I292">
            <v>5</v>
          </cell>
          <cell r="J292" t="str">
            <v/>
          </cell>
          <cell r="K292">
            <v>1000</v>
          </cell>
          <cell r="L292">
            <v>2</v>
          </cell>
          <cell r="M292">
            <v>9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 t="str">
            <v/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AE292" t="str">
            <v/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 t="str">
            <v/>
          </cell>
          <cell r="AL292">
            <v>6</v>
          </cell>
          <cell r="AM292">
            <v>2</v>
          </cell>
          <cell r="AN292">
            <v>4</v>
          </cell>
          <cell r="AO292">
            <v>6</v>
          </cell>
          <cell r="AP292">
            <v>0</v>
          </cell>
          <cell r="AQ292">
            <v>0</v>
          </cell>
          <cell r="AR292">
            <v>2</v>
          </cell>
          <cell r="AS292">
            <v>313</v>
          </cell>
          <cell r="AT292">
            <v>6</v>
          </cell>
          <cell r="AU292">
            <v>6</v>
          </cell>
          <cell r="AV292">
            <v>0</v>
          </cell>
          <cell r="AW292">
            <v>6</v>
          </cell>
          <cell r="AX292">
            <v>0</v>
          </cell>
          <cell r="AY292">
            <v>0</v>
          </cell>
          <cell r="AZ292">
            <v>1.78</v>
          </cell>
          <cell r="BA292">
            <v>297</v>
          </cell>
        </row>
        <row r="293">
          <cell r="C293" t="str">
            <v>วานรนิวาส</v>
          </cell>
          <cell r="D293">
            <v>18</v>
          </cell>
          <cell r="E293">
            <v>18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 t="str">
            <v/>
          </cell>
          <cell r="K293" t="str">
            <v/>
          </cell>
          <cell r="L293">
            <v>9.75</v>
          </cell>
          <cell r="M293">
            <v>29.75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 t="str">
            <v/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AE293" t="str">
            <v/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 t="str">
            <v/>
          </cell>
          <cell r="AL293">
            <v>25</v>
          </cell>
          <cell r="AM293">
            <v>21</v>
          </cell>
          <cell r="AN293">
            <v>0</v>
          </cell>
          <cell r="AO293">
            <v>21</v>
          </cell>
          <cell r="AP293">
            <v>0</v>
          </cell>
          <cell r="AQ293">
            <v>0</v>
          </cell>
          <cell r="AR293">
            <v>9</v>
          </cell>
          <cell r="AS293">
            <v>429</v>
          </cell>
          <cell r="AT293">
            <v>25</v>
          </cell>
          <cell r="AU293">
            <v>21</v>
          </cell>
          <cell r="AV293">
            <v>0</v>
          </cell>
          <cell r="AW293">
            <v>21</v>
          </cell>
          <cell r="AX293">
            <v>0</v>
          </cell>
          <cell r="AY293">
            <v>0</v>
          </cell>
          <cell r="AZ293">
            <v>10</v>
          </cell>
          <cell r="BA293">
            <v>461</v>
          </cell>
        </row>
        <row r="294">
          <cell r="C294" t="str">
            <v>วาริชภูมิ</v>
          </cell>
          <cell r="D294">
            <v>59</v>
          </cell>
          <cell r="E294">
            <v>59</v>
          </cell>
          <cell r="F294">
            <v>59</v>
          </cell>
          <cell r="G294">
            <v>59</v>
          </cell>
          <cell r="H294">
            <v>82.6</v>
          </cell>
          <cell r="I294">
            <v>41.25</v>
          </cell>
          <cell r="J294">
            <v>1400</v>
          </cell>
          <cell r="K294">
            <v>699</v>
          </cell>
          <cell r="L294">
            <v>33</v>
          </cell>
          <cell r="M294">
            <v>57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 t="str">
            <v/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AE294" t="str">
            <v/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 t="str">
            <v/>
          </cell>
          <cell r="AL294">
            <v>71</v>
          </cell>
          <cell r="AM294">
            <v>63</v>
          </cell>
          <cell r="AN294">
            <v>0</v>
          </cell>
          <cell r="AO294">
            <v>63</v>
          </cell>
          <cell r="AP294">
            <v>0</v>
          </cell>
          <cell r="AQ294">
            <v>0</v>
          </cell>
          <cell r="AR294">
            <v>37</v>
          </cell>
          <cell r="AS294">
            <v>595</v>
          </cell>
          <cell r="AT294">
            <v>71</v>
          </cell>
          <cell r="AU294">
            <v>63</v>
          </cell>
          <cell r="AV294">
            <v>8</v>
          </cell>
          <cell r="AW294">
            <v>71</v>
          </cell>
          <cell r="AX294">
            <v>0</v>
          </cell>
          <cell r="AY294">
            <v>0</v>
          </cell>
          <cell r="AZ294">
            <v>29</v>
          </cell>
          <cell r="BA294">
            <v>404</v>
          </cell>
        </row>
        <row r="295">
          <cell r="C295" t="str">
            <v>สว่างแดนดิน</v>
          </cell>
          <cell r="D295">
            <v>49.5</v>
          </cell>
          <cell r="E295">
            <v>49.5</v>
          </cell>
          <cell r="F295">
            <v>24.75</v>
          </cell>
          <cell r="G295">
            <v>24.75</v>
          </cell>
          <cell r="H295">
            <v>19.8</v>
          </cell>
          <cell r="I295">
            <v>0</v>
          </cell>
          <cell r="J295">
            <v>800</v>
          </cell>
          <cell r="K295">
            <v>0</v>
          </cell>
          <cell r="L295">
            <v>8.5</v>
          </cell>
          <cell r="M295">
            <v>25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 t="str">
            <v/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AE295" t="str">
            <v/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 t="str">
            <v/>
          </cell>
          <cell r="AL295">
            <v>18</v>
          </cell>
          <cell r="AM295">
            <v>16</v>
          </cell>
          <cell r="AN295">
            <v>2</v>
          </cell>
          <cell r="AO295">
            <v>18</v>
          </cell>
          <cell r="AP295">
            <v>0</v>
          </cell>
          <cell r="AQ295">
            <v>0</v>
          </cell>
          <cell r="AR295">
            <v>6</v>
          </cell>
          <cell r="AS295">
            <v>333</v>
          </cell>
          <cell r="AT295">
            <v>18</v>
          </cell>
          <cell r="AU295">
            <v>18</v>
          </cell>
          <cell r="AV295">
            <v>0</v>
          </cell>
          <cell r="AW295">
            <v>18</v>
          </cell>
          <cell r="AX295">
            <v>0</v>
          </cell>
          <cell r="AY295">
            <v>0</v>
          </cell>
          <cell r="AZ295">
            <v>7</v>
          </cell>
          <cell r="BA295">
            <v>378</v>
          </cell>
        </row>
        <row r="296">
          <cell r="C296" t="str">
            <v>อากาศอำนวย</v>
          </cell>
          <cell r="D296">
            <v>8</v>
          </cell>
          <cell r="E296">
            <v>8</v>
          </cell>
          <cell r="F296">
            <v>8</v>
          </cell>
          <cell r="G296">
            <v>8</v>
          </cell>
          <cell r="H296">
            <v>16</v>
          </cell>
          <cell r="I296">
            <v>0</v>
          </cell>
          <cell r="J296">
            <v>2000</v>
          </cell>
          <cell r="K296">
            <v>0</v>
          </cell>
          <cell r="L296">
            <v>5</v>
          </cell>
          <cell r="M296">
            <v>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 t="str">
            <v/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AE296" t="str">
            <v/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 t="str">
            <v/>
          </cell>
          <cell r="AL296">
            <v>1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1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</row>
        <row r="297">
          <cell r="C297" t="str">
            <v>ส่องดาว</v>
          </cell>
          <cell r="D297">
            <v>16</v>
          </cell>
          <cell r="E297">
            <v>20</v>
          </cell>
          <cell r="F297">
            <v>2</v>
          </cell>
          <cell r="G297">
            <v>6</v>
          </cell>
          <cell r="H297">
            <v>4</v>
          </cell>
          <cell r="I297">
            <v>12</v>
          </cell>
          <cell r="J297">
            <v>2000</v>
          </cell>
          <cell r="K297">
            <v>2000</v>
          </cell>
          <cell r="L297">
            <v>0</v>
          </cell>
          <cell r="M297">
            <v>9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 t="str">
            <v/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AE297" t="str">
            <v/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 t="str">
            <v/>
          </cell>
          <cell r="AL297">
            <v>11</v>
          </cell>
          <cell r="AM297">
            <v>11</v>
          </cell>
          <cell r="AN297">
            <v>0</v>
          </cell>
          <cell r="AO297">
            <v>11</v>
          </cell>
          <cell r="AP297">
            <v>3</v>
          </cell>
          <cell r="AQ297">
            <v>0</v>
          </cell>
          <cell r="AR297">
            <v>5</v>
          </cell>
          <cell r="AS297">
            <v>412</v>
          </cell>
          <cell r="AT297">
            <v>14</v>
          </cell>
          <cell r="AU297">
            <v>11</v>
          </cell>
          <cell r="AV297">
            <v>0</v>
          </cell>
          <cell r="AW297">
            <v>11</v>
          </cell>
          <cell r="AX297">
            <v>0</v>
          </cell>
          <cell r="AY297">
            <v>0</v>
          </cell>
          <cell r="AZ297">
            <v>2.72</v>
          </cell>
          <cell r="BA297">
            <v>247</v>
          </cell>
        </row>
        <row r="298">
          <cell r="C298" t="str">
            <v>นิคมน้ำอูน</v>
          </cell>
          <cell r="D298">
            <v>32</v>
          </cell>
          <cell r="E298">
            <v>32</v>
          </cell>
          <cell r="F298">
            <v>27</v>
          </cell>
          <cell r="G298">
            <v>27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21.75</v>
          </cell>
          <cell r="M298">
            <v>56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 t="str">
            <v/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AE298" t="str">
            <v/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 t="str">
            <v/>
          </cell>
          <cell r="AL298">
            <v>61</v>
          </cell>
          <cell r="AM298">
            <v>61</v>
          </cell>
          <cell r="AN298">
            <v>0</v>
          </cell>
          <cell r="AO298">
            <v>61</v>
          </cell>
          <cell r="AP298">
            <v>0</v>
          </cell>
          <cell r="AQ298">
            <v>0</v>
          </cell>
          <cell r="AR298">
            <v>37</v>
          </cell>
          <cell r="AS298">
            <v>604</v>
          </cell>
          <cell r="AT298">
            <v>61</v>
          </cell>
          <cell r="AU298">
            <v>61</v>
          </cell>
          <cell r="AV298">
            <v>0</v>
          </cell>
          <cell r="AW298">
            <v>61</v>
          </cell>
          <cell r="AX298">
            <v>0</v>
          </cell>
          <cell r="AY298">
            <v>0</v>
          </cell>
          <cell r="AZ298">
            <v>38</v>
          </cell>
          <cell r="BA298">
            <v>625</v>
          </cell>
        </row>
        <row r="299">
          <cell r="C299" t="str">
            <v>คำตากล้า</v>
          </cell>
          <cell r="D299">
            <v>8</v>
          </cell>
          <cell r="E299">
            <v>8</v>
          </cell>
          <cell r="F299">
            <v>8</v>
          </cell>
          <cell r="G299">
            <v>8</v>
          </cell>
          <cell r="H299">
            <v>8</v>
          </cell>
          <cell r="I299">
            <v>6</v>
          </cell>
          <cell r="J299">
            <v>1000</v>
          </cell>
          <cell r="K299">
            <v>750</v>
          </cell>
          <cell r="L299">
            <v>8</v>
          </cell>
          <cell r="M299">
            <v>24.75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 t="str">
            <v/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AE299" t="str">
            <v/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 t="str">
            <v/>
          </cell>
          <cell r="AL299">
            <v>18</v>
          </cell>
          <cell r="AM299">
            <v>11</v>
          </cell>
          <cell r="AN299">
            <v>0</v>
          </cell>
          <cell r="AO299">
            <v>11</v>
          </cell>
          <cell r="AP299">
            <v>0</v>
          </cell>
          <cell r="AQ299">
            <v>0</v>
          </cell>
          <cell r="AR299">
            <v>3</v>
          </cell>
          <cell r="AS299">
            <v>273</v>
          </cell>
          <cell r="AT299">
            <v>18</v>
          </cell>
          <cell r="AU299">
            <v>11</v>
          </cell>
          <cell r="AV299">
            <v>0</v>
          </cell>
          <cell r="AW299">
            <v>11</v>
          </cell>
          <cell r="AX299">
            <v>0</v>
          </cell>
          <cell r="AY299">
            <v>0</v>
          </cell>
          <cell r="AZ299">
            <v>2.33</v>
          </cell>
          <cell r="BA299">
            <v>212</v>
          </cell>
        </row>
        <row r="300">
          <cell r="C300" t="str">
            <v>เต่างอย</v>
          </cell>
          <cell r="D300">
            <v>9</v>
          </cell>
          <cell r="E300">
            <v>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22.25</v>
          </cell>
          <cell r="M300">
            <v>33.25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 t="str">
            <v/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AE300" t="str">
            <v/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 t="str">
            <v/>
          </cell>
          <cell r="AL300">
            <v>33</v>
          </cell>
          <cell r="AM300">
            <v>31</v>
          </cell>
          <cell r="AN300">
            <v>2</v>
          </cell>
          <cell r="AO300">
            <v>33</v>
          </cell>
          <cell r="AP300">
            <v>0</v>
          </cell>
          <cell r="AQ300">
            <v>0</v>
          </cell>
          <cell r="AR300">
            <v>19</v>
          </cell>
          <cell r="AS300">
            <v>586</v>
          </cell>
          <cell r="AT300">
            <v>33</v>
          </cell>
          <cell r="AU300">
            <v>33</v>
          </cell>
          <cell r="AV300">
            <v>0</v>
          </cell>
          <cell r="AW300">
            <v>33</v>
          </cell>
          <cell r="AX300">
            <v>0</v>
          </cell>
          <cell r="AY300">
            <v>0</v>
          </cell>
          <cell r="AZ300">
            <v>13</v>
          </cell>
          <cell r="BA300">
            <v>400</v>
          </cell>
        </row>
        <row r="301">
          <cell r="C301" t="str">
            <v>โคกศรีสุพรรณ</v>
          </cell>
          <cell r="D301">
            <v>63</v>
          </cell>
          <cell r="E301">
            <v>63</v>
          </cell>
          <cell r="F301">
            <v>54</v>
          </cell>
          <cell r="G301">
            <v>54</v>
          </cell>
          <cell r="H301">
            <v>10.86</v>
          </cell>
          <cell r="I301">
            <v>0</v>
          </cell>
          <cell r="J301">
            <v>201</v>
          </cell>
          <cell r="K301">
            <v>0</v>
          </cell>
          <cell r="L301">
            <v>3</v>
          </cell>
          <cell r="M301">
            <v>4.5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 t="str">
            <v/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AE301" t="str">
            <v/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 t="str">
            <v/>
          </cell>
          <cell r="AL301">
            <v>4</v>
          </cell>
          <cell r="AM301">
            <v>4</v>
          </cell>
          <cell r="AN301">
            <v>0</v>
          </cell>
          <cell r="AO301">
            <v>4</v>
          </cell>
          <cell r="AP301">
            <v>0</v>
          </cell>
          <cell r="AQ301">
            <v>0</v>
          </cell>
          <cell r="AR301">
            <v>3</v>
          </cell>
          <cell r="AS301">
            <v>850</v>
          </cell>
          <cell r="AT301">
            <v>4</v>
          </cell>
          <cell r="AU301">
            <v>4</v>
          </cell>
          <cell r="AV301">
            <v>0</v>
          </cell>
          <cell r="AW301">
            <v>4</v>
          </cell>
          <cell r="AX301">
            <v>0</v>
          </cell>
          <cell r="AY301">
            <v>0</v>
          </cell>
          <cell r="AZ301">
            <v>2.79</v>
          </cell>
          <cell r="BA301">
            <v>698</v>
          </cell>
        </row>
        <row r="302">
          <cell r="C302" t="str">
            <v>เจริญศิลป์</v>
          </cell>
          <cell r="D302">
            <v>57</v>
          </cell>
          <cell r="E302">
            <v>57</v>
          </cell>
          <cell r="F302">
            <v>47</v>
          </cell>
          <cell r="G302">
            <v>47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7</v>
          </cell>
          <cell r="M302">
            <v>9.5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 t="str">
            <v/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AE302" t="str">
            <v/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 t="str">
            <v/>
          </cell>
          <cell r="AL302">
            <v>4</v>
          </cell>
          <cell r="AM302">
            <v>4</v>
          </cell>
          <cell r="AN302">
            <v>0</v>
          </cell>
          <cell r="AO302">
            <v>4</v>
          </cell>
          <cell r="AP302">
            <v>0</v>
          </cell>
          <cell r="AQ302">
            <v>0</v>
          </cell>
          <cell r="AR302">
            <v>2</v>
          </cell>
          <cell r="AS302">
            <v>407</v>
          </cell>
          <cell r="AT302">
            <v>4</v>
          </cell>
          <cell r="AU302">
            <v>4</v>
          </cell>
          <cell r="AV302">
            <v>0</v>
          </cell>
          <cell r="AW302">
            <v>4</v>
          </cell>
          <cell r="AX302">
            <v>0</v>
          </cell>
          <cell r="AY302">
            <v>0</v>
          </cell>
          <cell r="AZ302">
            <v>1.18</v>
          </cell>
          <cell r="BA302">
            <v>295</v>
          </cell>
        </row>
        <row r="303">
          <cell r="C303" t="str">
            <v>โพนนาแก้ว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 t="str">
            <v/>
          </cell>
          <cell r="K303" t="str">
            <v/>
          </cell>
          <cell r="L303">
            <v>1</v>
          </cell>
          <cell r="M303">
            <v>2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 t="str">
            <v/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AE303" t="str">
            <v/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 t="str">
            <v/>
          </cell>
          <cell r="AL303">
            <v>2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2</v>
          </cell>
          <cell r="AU303">
            <v>0</v>
          </cell>
          <cell r="AV303">
            <v>2</v>
          </cell>
          <cell r="AW303">
            <v>2</v>
          </cell>
          <cell r="AX303">
            <v>0</v>
          </cell>
          <cell r="AY303">
            <v>0</v>
          </cell>
          <cell r="AZ303">
            <v>0.5</v>
          </cell>
          <cell r="BA303">
            <v>250</v>
          </cell>
        </row>
        <row r="304">
          <cell r="C304" t="str">
            <v>ภูพาน</v>
          </cell>
          <cell r="D304">
            <v>923</v>
          </cell>
          <cell r="E304">
            <v>923</v>
          </cell>
          <cell r="F304">
            <v>710</v>
          </cell>
          <cell r="G304">
            <v>710</v>
          </cell>
          <cell r="H304">
            <v>685</v>
          </cell>
          <cell r="I304">
            <v>220</v>
          </cell>
          <cell r="J304">
            <v>965</v>
          </cell>
          <cell r="K304">
            <v>310</v>
          </cell>
          <cell r="L304">
            <v>899</v>
          </cell>
          <cell r="M304">
            <v>1661.99</v>
          </cell>
          <cell r="N304">
            <v>1693</v>
          </cell>
          <cell r="O304">
            <v>0</v>
          </cell>
          <cell r="P304">
            <v>0</v>
          </cell>
          <cell r="Q304">
            <v>1623</v>
          </cell>
          <cell r="R304">
            <v>1036.0250000000001</v>
          </cell>
          <cell r="S304">
            <v>638</v>
          </cell>
          <cell r="T304">
            <v>1693</v>
          </cell>
          <cell r="U304">
            <v>0</v>
          </cell>
          <cell r="V304">
            <v>0</v>
          </cell>
          <cell r="W304">
            <v>1623</v>
          </cell>
          <cell r="X304">
            <v>1504.7</v>
          </cell>
          <cell r="Y304">
            <v>927</v>
          </cell>
          <cell r="Z304">
            <v>26</v>
          </cell>
          <cell r="AC304">
            <v>26</v>
          </cell>
          <cell r="AD304">
            <v>31.7</v>
          </cell>
          <cell r="AE304">
            <v>1219</v>
          </cell>
          <cell r="AF304">
            <v>26</v>
          </cell>
          <cell r="AG304">
            <v>0</v>
          </cell>
          <cell r="AH304">
            <v>0</v>
          </cell>
          <cell r="AI304">
            <v>26</v>
          </cell>
          <cell r="AJ304">
            <v>24.5</v>
          </cell>
          <cell r="AK304">
            <v>942</v>
          </cell>
          <cell r="AL304">
            <v>1250</v>
          </cell>
          <cell r="AM304">
            <v>1250</v>
          </cell>
          <cell r="AN304">
            <v>0</v>
          </cell>
          <cell r="AO304">
            <v>1250</v>
          </cell>
          <cell r="AP304">
            <v>0</v>
          </cell>
          <cell r="AQ304">
            <v>0</v>
          </cell>
          <cell r="AR304">
            <v>919</v>
          </cell>
          <cell r="AS304">
            <v>735</v>
          </cell>
          <cell r="AT304">
            <v>1250</v>
          </cell>
          <cell r="AU304">
            <v>1250</v>
          </cell>
          <cell r="AV304">
            <v>0</v>
          </cell>
          <cell r="AW304">
            <v>1250</v>
          </cell>
          <cell r="AX304">
            <v>0</v>
          </cell>
          <cell r="AY304">
            <v>0</v>
          </cell>
          <cell r="AZ304">
            <v>818</v>
          </cell>
          <cell r="BA304">
            <v>654</v>
          </cell>
        </row>
        <row r="305">
          <cell r="C305" t="str">
            <v>นครพนม</v>
          </cell>
          <cell r="D305">
            <v>87.68</v>
          </cell>
          <cell r="E305">
            <v>83.68</v>
          </cell>
          <cell r="F305">
            <v>18.5</v>
          </cell>
          <cell r="G305">
            <v>18.5</v>
          </cell>
          <cell r="H305">
            <v>0.5</v>
          </cell>
          <cell r="I305">
            <v>0</v>
          </cell>
          <cell r="J305">
            <v>27</v>
          </cell>
          <cell r="K305">
            <v>0</v>
          </cell>
          <cell r="L305">
            <v>102.31</v>
          </cell>
          <cell r="M305">
            <v>79.509999999999991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 t="str">
            <v/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 t="str">
            <v/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 t="str">
            <v/>
          </cell>
          <cell r="AL305">
            <v>66</v>
          </cell>
          <cell r="AM305">
            <v>41</v>
          </cell>
          <cell r="AN305">
            <v>0</v>
          </cell>
          <cell r="AO305">
            <v>41</v>
          </cell>
          <cell r="AP305">
            <v>0</v>
          </cell>
          <cell r="AQ305">
            <v>0</v>
          </cell>
          <cell r="AR305">
            <v>21.98</v>
          </cell>
          <cell r="AS305">
            <v>536</v>
          </cell>
          <cell r="AT305">
            <v>66</v>
          </cell>
          <cell r="AU305">
            <v>41</v>
          </cell>
          <cell r="AV305">
            <v>21</v>
          </cell>
          <cell r="AW305">
            <v>62</v>
          </cell>
          <cell r="AX305">
            <v>0</v>
          </cell>
          <cell r="AY305">
            <v>0</v>
          </cell>
          <cell r="AZ305">
            <v>28.509999999999998</v>
          </cell>
          <cell r="BA305">
            <v>460</v>
          </cell>
        </row>
        <row r="306">
          <cell r="C306" t="str">
            <v>เมืองนครพนม</v>
          </cell>
          <cell r="D306">
            <v>5.68</v>
          </cell>
          <cell r="E306">
            <v>5.68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 t="str">
            <v/>
          </cell>
          <cell r="K306" t="str">
            <v/>
          </cell>
          <cell r="L306">
            <v>4.3600000000000003</v>
          </cell>
          <cell r="M306">
            <v>5.22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 t="str">
            <v/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 t="str">
            <v/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 t="str">
            <v/>
          </cell>
          <cell r="AL306">
            <v>6</v>
          </cell>
          <cell r="AM306">
            <v>2</v>
          </cell>
          <cell r="AN306">
            <v>0</v>
          </cell>
          <cell r="AO306">
            <v>2</v>
          </cell>
          <cell r="AP306">
            <v>0</v>
          </cell>
          <cell r="AQ306">
            <v>0</v>
          </cell>
          <cell r="AR306">
            <v>0.98</v>
          </cell>
          <cell r="AS306">
            <v>492</v>
          </cell>
          <cell r="AT306">
            <v>6</v>
          </cell>
          <cell r="AU306">
            <v>2</v>
          </cell>
          <cell r="AV306">
            <v>2</v>
          </cell>
          <cell r="AW306">
            <v>4</v>
          </cell>
          <cell r="AX306">
            <v>0</v>
          </cell>
          <cell r="AY306">
            <v>0</v>
          </cell>
          <cell r="AZ306">
            <v>1.64</v>
          </cell>
          <cell r="BA306">
            <v>411</v>
          </cell>
        </row>
        <row r="307">
          <cell r="C307" t="str">
            <v>ท่าอุเทน</v>
          </cell>
          <cell r="D307">
            <v>0.5</v>
          </cell>
          <cell r="E307">
            <v>0.5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 t="str">
            <v/>
          </cell>
          <cell r="K307" t="str">
            <v/>
          </cell>
          <cell r="L307">
            <v>1</v>
          </cell>
          <cell r="M307">
            <v>1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 t="str">
            <v/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 t="str">
            <v/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 t="str">
            <v/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</row>
        <row r="308">
          <cell r="C308" t="str">
            <v>ธาตุพนม</v>
          </cell>
          <cell r="D308">
            <v>17.5</v>
          </cell>
          <cell r="E308">
            <v>17.5</v>
          </cell>
          <cell r="F308">
            <v>10.5</v>
          </cell>
          <cell r="G308">
            <v>10.5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17.7</v>
          </cell>
          <cell r="M308">
            <v>19.91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 t="str">
            <v/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 t="str">
            <v/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 t="str">
            <v/>
          </cell>
          <cell r="AL308">
            <v>14</v>
          </cell>
          <cell r="AM308">
            <v>13</v>
          </cell>
          <cell r="AN308">
            <v>0</v>
          </cell>
          <cell r="AO308">
            <v>13</v>
          </cell>
          <cell r="AP308">
            <v>0</v>
          </cell>
          <cell r="AR308">
            <v>6</v>
          </cell>
          <cell r="AS308">
            <v>488</v>
          </cell>
          <cell r="AT308">
            <v>14</v>
          </cell>
          <cell r="AU308">
            <v>13</v>
          </cell>
          <cell r="AV308">
            <v>1</v>
          </cell>
          <cell r="AW308">
            <v>14</v>
          </cell>
          <cell r="AX308">
            <v>0</v>
          </cell>
          <cell r="AY308">
            <v>0</v>
          </cell>
          <cell r="AZ308">
            <v>6</v>
          </cell>
          <cell r="BA308">
            <v>454</v>
          </cell>
        </row>
        <row r="309">
          <cell r="C309" t="str">
            <v>นาแก</v>
          </cell>
          <cell r="D309">
            <v>24</v>
          </cell>
          <cell r="E309">
            <v>24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15.25</v>
          </cell>
          <cell r="M309">
            <v>15.25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 t="str">
            <v/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 t="str">
            <v/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 t="str">
            <v/>
          </cell>
          <cell r="AL309">
            <v>15</v>
          </cell>
          <cell r="AM309">
            <v>12</v>
          </cell>
          <cell r="AN309">
            <v>0</v>
          </cell>
          <cell r="AO309">
            <v>12</v>
          </cell>
          <cell r="AP309">
            <v>0</v>
          </cell>
          <cell r="AQ309">
            <v>0</v>
          </cell>
          <cell r="AR309">
            <v>7</v>
          </cell>
          <cell r="AS309">
            <v>565</v>
          </cell>
          <cell r="AT309">
            <v>15</v>
          </cell>
          <cell r="AU309">
            <v>12</v>
          </cell>
          <cell r="AV309">
            <v>3</v>
          </cell>
          <cell r="AW309">
            <v>15</v>
          </cell>
          <cell r="AX309">
            <v>0</v>
          </cell>
          <cell r="AY309">
            <v>0</v>
          </cell>
          <cell r="AZ309">
            <v>8</v>
          </cell>
          <cell r="BA309">
            <v>545</v>
          </cell>
        </row>
        <row r="310">
          <cell r="C310" t="str">
            <v>บ้านแพง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 t="str">
            <v/>
          </cell>
          <cell r="K310" t="str">
            <v/>
          </cell>
          <cell r="L310">
            <v>9.5</v>
          </cell>
          <cell r="M310">
            <v>15.13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 t="str">
            <v/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 t="str">
            <v/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 t="str">
            <v/>
          </cell>
          <cell r="AL310">
            <v>15</v>
          </cell>
          <cell r="AM310">
            <v>7</v>
          </cell>
          <cell r="AN310">
            <v>0</v>
          </cell>
          <cell r="AO310">
            <v>7</v>
          </cell>
          <cell r="AP310">
            <v>0</v>
          </cell>
          <cell r="AQ310">
            <v>0</v>
          </cell>
          <cell r="AR310">
            <v>4</v>
          </cell>
          <cell r="AS310">
            <v>580</v>
          </cell>
          <cell r="AT310">
            <v>15</v>
          </cell>
          <cell r="AU310">
            <v>7</v>
          </cell>
          <cell r="AV310">
            <v>8</v>
          </cell>
          <cell r="AW310">
            <v>15</v>
          </cell>
          <cell r="AX310">
            <v>0</v>
          </cell>
          <cell r="AY310">
            <v>0</v>
          </cell>
          <cell r="AZ310">
            <v>8</v>
          </cell>
          <cell r="BA310">
            <v>555</v>
          </cell>
        </row>
        <row r="311">
          <cell r="C311" t="str">
            <v>ปลาปาก</v>
          </cell>
          <cell r="D311">
            <v>13</v>
          </cell>
          <cell r="E311">
            <v>9</v>
          </cell>
          <cell r="F311">
            <v>8</v>
          </cell>
          <cell r="G311">
            <v>8</v>
          </cell>
          <cell r="H311">
            <v>0.5</v>
          </cell>
          <cell r="I311">
            <v>0</v>
          </cell>
          <cell r="J311">
            <v>63</v>
          </cell>
          <cell r="K311">
            <v>0</v>
          </cell>
          <cell r="L311">
            <v>8.5</v>
          </cell>
          <cell r="M311">
            <v>8.75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 t="str">
            <v/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 t="str">
            <v/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 t="str">
            <v/>
          </cell>
          <cell r="AL311">
            <v>10</v>
          </cell>
          <cell r="AM311">
            <v>5</v>
          </cell>
          <cell r="AN311">
            <v>0</v>
          </cell>
          <cell r="AO311">
            <v>5</v>
          </cell>
          <cell r="AP311">
            <v>0</v>
          </cell>
          <cell r="AQ311">
            <v>0</v>
          </cell>
          <cell r="AR311">
            <v>3</v>
          </cell>
          <cell r="AS311">
            <v>523</v>
          </cell>
          <cell r="AT311">
            <v>10</v>
          </cell>
          <cell r="AU311">
            <v>5</v>
          </cell>
          <cell r="AV311">
            <v>5</v>
          </cell>
          <cell r="AW311">
            <v>10</v>
          </cell>
          <cell r="AX311">
            <v>0</v>
          </cell>
          <cell r="AY311">
            <v>0</v>
          </cell>
          <cell r="AZ311">
            <v>3.47</v>
          </cell>
          <cell r="BA311">
            <v>347</v>
          </cell>
        </row>
        <row r="312">
          <cell r="C312" t="str">
            <v>ศรีสงคราม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 t="str">
            <v/>
          </cell>
          <cell r="K312" t="str">
            <v/>
          </cell>
          <cell r="L312">
            <v>7.5</v>
          </cell>
          <cell r="M312">
            <v>6.75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 t="str">
            <v/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 t="str">
            <v/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 t="str">
            <v/>
          </cell>
          <cell r="AL312">
            <v>3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3</v>
          </cell>
          <cell r="AU312">
            <v>0</v>
          </cell>
          <cell r="AV312">
            <v>2</v>
          </cell>
          <cell r="AW312">
            <v>2</v>
          </cell>
          <cell r="AX312">
            <v>0</v>
          </cell>
          <cell r="AY312">
            <v>0</v>
          </cell>
          <cell r="AZ312">
            <v>0.9</v>
          </cell>
          <cell r="BA312">
            <v>450</v>
          </cell>
        </row>
        <row r="313">
          <cell r="C313" t="str">
            <v>เรณูนคร</v>
          </cell>
          <cell r="D313">
            <v>27</v>
          </cell>
          <cell r="E313">
            <v>27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 t="str">
            <v/>
          </cell>
          <cell r="K313" t="str">
            <v/>
          </cell>
          <cell r="L313">
            <v>27.5</v>
          </cell>
          <cell r="M313">
            <v>3.5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 t="str">
            <v/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 t="str">
            <v/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 t="str">
            <v/>
          </cell>
          <cell r="AL313">
            <v>3</v>
          </cell>
          <cell r="AM313">
            <v>2</v>
          </cell>
          <cell r="AN313">
            <v>0</v>
          </cell>
          <cell r="AO313">
            <v>2</v>
          </cell>
          <cell r="AP313">
            <v>0</v>
          </cell>
          <cell r="AQ313">
            <v>0</v>
          </cell>
          <cell r="AR313">
            <v>1</v>
          </cell>
          <cell r="AS313">
            <v>515</v>
          </cell>
          <cell r="AT313">
            <v>3</v>
          </cell>
          <cell r="AU313">
            <v>2</v>
          </cell>
          <cell r="AV313">
            <v>0</v>
          </cell>
          <cell r="AW313">
            <v>2</v>
          </cell>
          <cell r="AX313">
            <v>0</v>
          </cell>
          <cell r="AY313">
            <v>0</v>
          </cell>
          <cell r="AZ313">
            <v>0.5</v>
          </cell>
          <cell r="BA313">
            <v>249</v>
          </cell>
        </row>
        <row r="314">
          <cell r="C314" t="str">
            <v>นาหว้า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 t="str">
            <v/>
          </cell>
          <cell r="K314" t="str">
            <v/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 t="str">
            <v/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 t="str">
            <v/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 t="str">
            <v/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</row>
        <row r="315">
          <cell r="C315" t="str">
            <v>โพนสวรรค์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 t="str">
            <v/>
          </cell>
          <cell r="K315" t="str">
            <v/>
          </cell>
          <cell r="L315">
            <v>11</v>
          </cell>
          <cell r="M315">
            <v>4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 t="str">
            <v/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 t="str">
            <v/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 t="str">
            <v/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</row>
        <row r="316">
          <cell r="C316" t="str">
            <v>นาทม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 t="str">
            <v/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 t="str">
            <v/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 t="str">
            <v/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</row>
        <row r="317">
          <cell r="C317" t="str">
            <v>วังยาง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 t="str">
            <v/>
          </cell>
          <cell r="K317" t="str">
            <v/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 t="str">
            <v/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 t="str">
            <v/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 t="str">
            <v/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</row>
        <row r="318">
          <cell r="C318" t="str">
            <v>มุกดาหาร</v>
          </cell>
          <cell r="D318">
            <v>307</v>
          </cell>
          <cell r="E318">
            <v>260</v>
          </cell>
          <cell r="F318">
            <v>208.5</v>
          </cell>
          <cell r="G318">
            <v>182.5</v>
          </cell>
          <cell r="H318">
            <v>240.20999999999998</v>
          </cell>
          <cell r="I318">
            <v>54.74</v>
          </cell>
          <cell r="J318">
            <v>1152</v>
          </cell>
          <cell r="K318">
            <v>300</v>
          </cell>
          <cell r="L318">
            <v>176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 t="str">
            <v/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 t="str">
            <v/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 t="str">
            <v/>
          </cell>
          <cell r="AL318">
            <v>115</v>
          </cell>
          <cell r="AM318">
            <v>44</v>
          </cell>
          <cell r="AN318">
            <v>2</v>
          </cell>
          <cell r="AO318">
            <v>46</v>
          </cell>
          <cell r="AP318">
            <v>0</v>
          </cell>
          <cell r="AQ318">
            <v>2</v>
          </cell>
          <cell r="AR318">
            <v>26.98</v>
          </cell>
          <cell r="AS318">
            <v>587</v>
          </cell>
          <cell r="AT318">
            <v>113</v>
          </cell>
          <cell r="AU318">
            <v>44</v>
          </cell>
          <cell r="AV318">
            <v>39</v>
          </cell>
          <cell r="AW318">
            <v>83</v>
          </cell>
          <cell r="AX318">
            <v>0</v>
          </cell>
          <cell r="AY318">
            <v>0</v>
          </cell>
          <cell r="AZ318">
            <v>34.82</v>
          </cell>
          <cell r="BA318">
            <v>420</v>
          </cell>
        </row>
        <row r="319">
          <cell r="C319" t="str">
            <v>เมืองมุกดาหาร</v>
          </cell>
          <cell r="D319">
            <v>55</v>
          </cell>
          <cell r="E319">
            <v>57</v>
          </cell>
          <cell r="F319">
            <v>39.5</v>
          </cell>
          <cell r="G319">
            <v>41.5</v>
          </cell>
          <cell r="H319">
            <v>57.25</v>
          </cell>
          <cell r="I319">
            <v>25</v>
          </cell>
          <cell r="J319">
            <v>1449</v>
          </cell>
          <cell r="K319">
            <v>602</v>
          </cell>
          <cell r="L319">
            <v>90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 t="str">
            <v/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 t="str">
            <v/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 t="str">
            <v/>
          </cell>
          <cell r="AL319">
            <v>25</v>
          </cell>
          <cell r="AM319">
            <v>24</v>
          </cell>
          <cell r="AN319">
            <v>0</v>
          </cell>
          <cell r="AO319">
            <v>24</v>
          </cell>
          <cell r="AP319">
            <v>0</v>
          </cell>
          <cell r="AQ319">
            <v>0</v>
          </cell>
          <cell r="AR319">
            <v>20</v>
          </cell>
          <cell r="AS319">
            <v>825</v>
          </cell>
          <cell r="AT319">
            <v>25</v>
          </cell>
          <cell r="AU319">
            <v>24</v>
          </cell>
          <cell r="AV319">
            <v>0</v>
          </cell>
          <cell r="AW319">
            <v>24</v>
          </cell>
          <cell r="AX319">
            <v>0</v>
          </cell>
          <cell r="AY319">
            <v>0</v>
          </cell>
          <cell r="AZ319">
            <v>15</v>
          </cell>
          <cell r="BA319">
            <v>610</v>
          </cell>
        </row>
        <row r="320">
          <cell r="C320" t="str">
            <v>คำชะอี</v>
          </cell>
          <cell r="D320">
            <v>91</v>
          </cell>
          <cell r="E320">
            <v>56</v>
          </cell>
          <cell r="F320">
            <v>45</v>
          </cell>
          <cell r="G320">
            <v>17</v>
          </cell>
          <cell r="H320">
            <v>1.5</v>
          </cell>
          <cell r="I320">
            <v>0</v>
          </cell>
          <cell r="J320">
            <v>33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 t="str">
            <v/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 t="str">
            <v/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 t="str">
            <v/>
          </cell>
          <cell r="AL320">
            <v>21</v>
          </cell>
          <cell r="AM320">
            <v>5</v>
          </cell>
          <cell r="AN320">
            <v>0</v>
          </cell>
          <cell r="AO320">
            <v>5</v>
          </cell>
          <cell r="AP320">
            <v>0</v>
          </cell>
          <cell r="AQ320">
            <v>2</v>
          </cell>
          <cell r="AR320">
            <v>4</v>
          </cell>
          <cell r="AS320">
            <v>799</v>
          </cell>
          <cell r="AT320">
            <v>19</v>
          </cell>
          <cell r="AU320">
            <v>3</v>
          </cell>
          <cell r="AV320">
            <v>16</v>
          </cell>
          <cell r="AW320">
            <v>19</v>
          </cell>
          <cell r="AX320">
            <v>0</v>
          </cell>
          <cell r="AY320">
            <v>0</v>
          </cell>
          <cell r="AZ320">
            <v>12</v>
          </cell>
          <cell r="BA320">
            <v>634</v>
          </cell>
        </row>
        <row r="321">
          <cell r="C321" t="str">
            <v>ดอนตาล</v>
          </cell>
          <cell r="D321">
            <v>52</v>
          </cell>
          <cell r="E321">
            <v>52</v>
          </cell>
          <cell r="F321">
            <v>46</v>
          </cell>
          <cell r="G321">
            <v>46</v>
          </cell>
          <cell r="H321">
            <v>91.96</v>
          </cell>
          <cell r="I321">
            <v>25.14</v>
          </cell>
          <cell r="J321">
            <v>1999</v>
          </cell>
          <cell r="K321">
            <v>547</v>
          </cell>
          <cell r="L321">
            <v>55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 t="str">
            <v/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 t="str">
            <v/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 t="str">
            <v/>
          </cell>
          <cell r="AL321">
            <v>26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26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</row>
        <row r="322">
          <cell r="C322" t="str">
            <v>นิคมคำสร้อย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 t="str">
            <v/>
          </cell>
          <cell r="K322" t="str">
            <v/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 t="str">
            <v/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 t="str">
            <v/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 t="str">
            <v/>
          </cell>
          <cell r="AL322">
            <v>17</v>
          </cell>
          <cell r="AM322">
            <v>12</v>
          </cell>
          <cell r="AN322">
            <v>2</v>
          </cell>
          <cell r="AO322">
            <v>14</v>
          </cell>
          <cell r="AP322">
            <v>0</v>
          </cell>
          <cell r="AQ322">
            <v>0</v>
          </cell>
          <cell r="AR322">
            <v>2</v>
          </cell>
          <cell r="AS322">
            <v>145</v>
          </cell>
          <cell r="AT322">
            <v>17</v>
          </cell>
          <cell r="AU322">
            <v>14</v>
          </cell>
          <cell r="AV322">
            <v>3</v>
          </cell>
          <cell r="AW322">
            <v>17</v>
          </cell>
          <cell r="AX322">
            <v>0</v>
          </cell>
          <cell r="AY322">
            <v>0</v>
          </cell>
          <cell r="AZ322">
            <v>2.2999999999999998</v>
          </cell>
          <cell r="BA322">
            <v>135</v>
          </cell>
        </row>
        <row r="323">
          <cell r="C323" t="str">
            <v>ดงหลวง</v>
          </cell>
          <cell r="D323">
            <v>55</v>
          </cell>
          <cell r="E323">
            <v>55</v>
          </cell>
          <cell r="F323">
            <v>55</v>
          </cell>
          <cell r="G323">
            <v>55</v>
          </cell>
          <cell r="H323">
            <v>30</v>
          </cell>
          <cell r="I323">
            <v>3.6</v>
          </cell>
          <cell r="J323">
            <v>545</v>
          </cell>
          <cell r="K323">
            <v>65</v>
          </cell>
          <cell r="L323">
            <v>5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 t="str">
            <v/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 t="str">
            <v/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 t="str">
            <v/>
          </cell>
          <cell r="AL323">
            <v>15</v>
          </cell>
          <cell r="AM323">
            <v>3</v>
          </cell>
          <cell r="AN323">
            <v>0</v>
          </cell>
          <cell r="AO323">
            <v>3</v>
          </cell>
          <cell r="AP323">
            <v>0</v>
          </cell>
          <cell r="AQ323">
            <v>0</v>
          </cell>
          <cell r="AR323">
            <v>0.98</v>
          </cell>
          <cell r="AS323">
            <v>328</v>
          </cell>
          <cell r="AT323">
            <v>15</v>
          </cell>
          <cell r="AU323">
            <v>3</v>
          </cell>
          <cell r="AV323">
            <v>9</v>
          </cell>
          <cell r="AW323">
            <v>12</v>
          </cell>
          <cell r="AX323">
            <v>0</v>
          </cell>
          <cell r="AY323">
            <v>0</v>
          </cell>
          <cell r="AZ323">
            <v>3.1</v>
          </cell>
          <cell r="BA323">
            <v>258</v>
          </cell>
        </row>
        <row r="324">
          <cell r="C324" t="str">
            <v>หว้านใหญ่</v>
          </cell>
          <cell r="D324">
            <v>2</v>
          </cell>
          <cell r="E324">
            <v>2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 t="str">
            <v/>
          </cell>
          <cell r="K324" t="str">
            <v/>
          </cell>
          <cell r="L324">
            <v>26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 t="str">
            <v/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 t="str">
            <v/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 t="str">
            <v/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</row>
        <row r="325">
          <cell r="C325" t="str">
            <v>หนองสูง</v>
          </cell>
          <cell r="D325">
            <v>52</v>
          </cell>
          <cell r="E325">
            <v>38</v>
          </cell>
          <cell r="F325">
            <v>23</v>
          </cell>
          <cell r="G325">
            <v>23</v>
          </cell>
          <cell r="H325">
            <v>59.5</v>
          </cell>
          <cell r="I325">
            <v>1</v>
          </cell>
          <cell r="J325">
            <v>2587</v>
          </cell>
          <cell r="K325">
            <v>43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 t="str">
            <v/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 t="str">
            <v/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 t="str">
            <v/>
          </cell>
          <cell r="AL325">
            <v>11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11</v>
          </cell>
          <cell r="AU325">
            <v>0</v>
          </cell>
          <cell r="AV325">
            <v>11</v>
          </cell>
          <cell r="AW325">
            <v>11</v>
          </cell>
          <cell r="AX325">
            <v>0</v>
          </cell>
          <cell r="AY325">
            <v>0</v>
          </cell>
          <cell r="AZ325">
            <v>2.42</v>
          </cell>
          <cell r="BA325">
            <v>220</v>
          </cell>
        </row>
        <row r="326">
          <cell r="C326" t="str">
            <v>ยโสธร</v>
          </cell>
          <cell r="D326">
            <v>172</v>
          </cell>
          <cell r="E326">
            <v>182.5</v>
          </cell>
          <cell r="F326">
            <v>82.5</v>
          </cell>
          <cell r="G326">
            <v>93</v>
          </cell>
          <cell r="H326">
            <v>40.299999999999997</v>
          </cell>
          <cell r="I326">
            <v>21.200000000000003</v>
          </cell>
          <cell r="J326">
            <v>488</v>
          </cell>
          <cell r="K326">
            <v>228</v>
          </cell>
          <cell r="L326">
            <v>139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 t="str">
            <v/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 t="str">
            <v/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 t="str">
            <v/>
          </cell>
          <cell r="AL326">
            <v>152</v>
          </cell>
          <cell r="AM326">
            <v>84</v>
          </cell>
          <cell r="AN326">
            <v>3</v>
          </cell>
          <cell r="AO326">
            <v>87</v>
          </cell>
          <cell r="AP326">
            <v>0</v>
          </cell>
          <cell r="AQ326">
            <v>0</v>
          </cell>
          <cell r="AR326">
            <v>65.97999999999999</v>
          </cell>
          <cell r="AS326">
            <v>758</v>
          </cell>
          <cell r="AT326">
            <v>152</v>
          </cell>
          <cell r="AU326">
            <v>87</v>
          </cell>
          <cell r="AV326">
            <v>1</v>
          </cell>
          <cell r="AW326">
            <v>88</v>
          </cell>
          <cell r="AX326">
            <v>0</v>
          </cell>
          <cell r="AY326">
            <v>0</v>
          </cell>
          <cell r="AZ326">
            <v>64.77</v>
          </cell>
          <cell r="BA326">
            <v>736</v>
          </cell>
        </row>
        <row r="327">
          <cell r="C327" t="str">
            <v>เมืองยโสธร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 t="str">
            <v/>
          </cell>
          <cell r="K327" t="str">
            <v/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 t="str">
            <v/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 t="str">
            <v/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 t="str">
            <v/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</row>
        <row r="328">
          <cell r="C328" t="str">
            <v>กุดชุม</v>
          </cell>
          <cell r="D328">
            <v>90</v>
          </cell>
          <cell r="E328">
            <v>90</v>
          </cell>
          <cell r="F328">
            <v>45</v>
          </cell>
          <cell r="G328">
            <v>45</v>
          </cell>
          <cell r="H328">
            <v>0</v>
          </cell>
          <cell r="I328">
            <v>20</v>
          </cell>
          <cell r="J328">
            <v>0</v>
          </cell>
          <cell r="K328">
            <v>444</v>
          </cell>
          <cell r="L328">
            <v>65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 t="str">
            <v/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 t="str">
            <v/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 t="str">
            <v/>
          </cell>
          <cell r="AL328">
            <v>64</v>
          </cell>
          <cell r="AM328">
            <v>44</v>
          </cell>
          <cell r="AN328">
            <v>0</v>
          </cell>
          <cell r="AO328">
            <v>44</v>
          </cell>
          <cell r="AP328">
            <v>0</v>
          </cell>
          <cell r="AQ328">
            <v>0</v>
          </cell>
          <cell r="AR328">
            <v>36</v>
          </cell>
          <cell r="AS328">
            <v>818</v>
          </cell>
          <cell r="AT328">
            <v>64</v>
          </cell>
          <cell r="AU328">
            <v>44</v>
          </cell>
          <cell r="AV328">
            <v>0</v>
          </cell>
          <cell r="AW328">
            <v>44</v>
          </cell>
          <cell r="AX328">
            <v>0</v>
          </cell>
          <cell r="AY328">
            <v>0</v>
          </cell>
          <cell r="AZ328">
            <v>31</v>
          </cell>
          <cell r="BA328">
            <v>714</v>
          </cell>
        </row>
        <row r="329">
          <cell r="C329" t="str">
            <v>คำเขื่อนแก้ว</v>
          </cell>
          <cell r="D329">
            <v>3</v>
          </cell>
          <cell r="E329">
            <v>3.5</v>
          </cell>
          <cell r="F329">
            <v>1.5</v>
          </cell>
          <cell r="G329">
            <v>2</v>
          </cell>
          <cell r="H329">
            <v>0</v>
          </cell>
          <cell r="I329">
            <v>0.6</v>
          </cell>
          <cell r="J329">
            <v>0</v>
          </cell>
          <cell r="K329">
            <v>300</v>
          </cell>
          <cell r="L329">
            <v>2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 t="str">
            <v/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 t="str">
            <v/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 t="str">
            <v/>
          </cell>
          <cell r="AL329">
            <v>3</v>
          </cell>
          <cell r="AM329">
            <v>2</v>
          </cell>
          <cell r="AN329">
            <v>0</v>
          </cell>
          <cell r="AO329">
            <v>2</v>
          </cell>
          <cell r="AP329">
            <v>0</v>
          </cell>
          <cell r="AQ329">
            <v>0</v>
          </cell>
          <cell r="AR329">
            <v>0.98</v>
          </cell>
          <cell r="AS329">
            <v>489</v>
          </cell>
          <cell r="AT329">
            <v>3</v>
          </cell>
          <cell r="AU329">
            <v>2</v>
          </cell>
          <cell r="AV329">
            <v>1</v>
          </cell>
          <cell r="AW329">
            <v>3</v>
          </cell>
          <cell r="AX329">
            <v>0</v>
          </cell>
          <cell r="AY329">
            <v>0</v>
          </cell>
          <cell r="AZ329">
            <v>1.94</v>
          </cell>
          <cell r="BA329">
            <v>647</v>
          </cell>
        </row>
        <row r="330">
          <cell r="C330" t="str">
            <v>ป่าติ้ว</v>
          </cell>
          <cell r="D330">
            <v>23</v>
          </cell>
          <cell r="E330">
            <v>23</v>
          </cell>
          <cell r="F330">
            <v>10</v>
          </cell>
          <cell r="G330">
            <v>10</v>
          </cell>
          <cell r="H330">
            <v>0.3</v>
          </cell>
          <cell r="I330">
            <v>0</v>
          </cell>
          <cell r="J330">
            <v>30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 t="str">
            <v/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 t="str">
            <v/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 t="str">
            <v/>
          </cell>
          <cell r="AL330">
            <v>5</v>
          </cell>
          <cell r="AM330">
            <v>5</v>
          </cell>
          <cell r="AN330">
            <v>0</v>
          </cell>
          <cell r="AO330">
            <v>5</v>
          </cell>
          <cell r="AP330">
            <v>0</v>
          </cell>
          <cell r="AQ330">
            <v>0</v>
          </cell>
          <cell r="AR330">
            <v>3</v>
          </cell>
          <cell r="AS330">
            <v>545</v>
          </cell>
          <cell r="AT330">
            <v>5</v>
          </cell>
          <cell r="AU330">
            <v>5</v>
          </cell>
          <cell r="AV330">
            <v>0</v>
          </cell>
          <cell r="AW330">
            <v>5</v>
          </cell>
          <cell r="AX330">
            <v>0</v>
          </cell>
          <cell r="AY330">
            <v>0</v>
          </cell>
          <cell r="AZ330">
            <v>2.83</v>
          </cell>
          <cell r="BA330">
            <v>565</v>
          </cell>
        </row>
        <row r="331">
          <cell r="C331" t="str">
            <v>มหาชนะชัย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 t="str">
            <v/>
          </cell>
          <cell r="K331" t="str">
            <v/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 t="str">
            <v/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 t="str">
            <v/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 t="str">
            <v/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</row>
        <row r="332">
          <cell r="C332" t="str">
            <v>เลิงนกทา</v>
          </cell>
          <cell r="D332">
            <v>22</v>
          </cell>
          <cell r="E332">
            <v>22</v>
          </cell>
          <cell r="F332">
            <v>2</v>
          </cell>
          <cell r="G332">
            <v>2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 t="str">
            <v/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 t="str">
            <v/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 t="str">
            <v/>
          </cell>
          <cell r="AL332">
            <v>55</v>
          </cell>
          <cell r="AM332">
            <v>15</v>
          </cell>
          <cell r="AN332">
            <v>0</v>
          </cell>
          <cell r="AO332">
            <v>15</v>
          </cell>
          <cell r="AP332">
            <v>0</v>
          </cell>
          <cell r="AQ332">
            <v>0</v>
          </cell>
          <cell r="AR332">
            <v>11</v>
          </cell>
          <cell r="AS332">
            <v>701</v>
          </cell>
          <cell r="AT332">
            <v>55</v>
          </cell>
          <cell r="AU332">
            <v>15</v>
          </cell>
          <cell r="AV332">
            <v>0</v>
          </cell>
          <cell r="AW332">
            <v>15</v>
          </cell>
          <cell r="AX332">
            <v>0</v>
          </cell>
          <cell r="AY332">
            <v>0</v>
          </cell>
          <cell r="AZ332">
            <v>13</v>
          </cell>
          <cell r="BA332">
            <v>867</v>
          </cell>
        </row>
        <row r="333">
          <cell r="C333" t="str">
            <v>ทรายมูล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 t="str">
            <v/>
          </cell>
          <cell r="K333" t="str">
            <v/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 t="str">
            <v/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 t="str">
            <v/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 t="str">
            <v/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</row>
        <row r="334">
          <cell r="C334" t="str">
            <v>ค้อวัง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 t="str">
            <v/>
          </cell>
          <cell r="K334" t="str">
            <v/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 t="str">
            <v/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 t="str">
            <v/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 t="str">
            <v/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</row>
        <row r="335">
          <cell r="C335" t="str">
            <v>ไทยเจริญ</v>
          </cell>
          <cell r="D335">
            <v>34</v>
          </cell>
          <cell r="E335">
            <v>44</v>
          </cell>
          <cell r="F335">
            <v>24</v>
          </cell>
          <cell r="G335">
            <v>34</v>
          </cell>
          <cell r="H335">
            <v>40</v>
          </cell>
          <cell r="I335">
            <v>0.6</v>
          </cell>
          <cell r="J335">
            <v>1667</v>
          </cell>
          <cell r="K335">
            <v>18</v>
          </cell>
          <cell r="L335">
            <v>47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 t="str">
            <v/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 t="str">
            <v/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 t="str">
            <v/>
          </cell>
          <cell r="AL335">
            <v>25</v>
          </cell>
          <cell r="AM335">
            <v>18</v>
          </cell>
          <cell r="AN335">
            <v>3</v>
          </cell>
          <cell r="AO335">
            <v>21</v>
          </cell>
          <cell r="AP335">
            <v>0</v>
          </cell>
          <cell r="AQ335">
            <v>0</v>
          </cell>
          <cell r="AR335">
            <v>15</v>
          </cell>
          <cell r="AS335">
            <v>715</v>
          </cell>
          <cell r="AT335">
            <v>25</v>
          </cell>
          <cell r="AU335">
            <v>21</v>
          </cell>
          <cell r="AV335">
            <v>0</v>
          </cell>
          <cell r="AW335">
            <v>21</v>
          </cell>
          <cell r="AX335">
            <v>0</v>
          </cell>
          <cell r="AY335">
            <v>0</v>
          </cell>
          <cell r="AZ335">
            <v>16</v>
          </cell>
          <cell r="BA335">
            <v>758</v>
          </cell>
        </row>
        <row r="336">
          <cell r="C336" t="str">
            <v>อำนาจเจริญ</v>
          </cell>
          <cell r="D336">
            <v>243</v>
          </cell>
          <cell r="E336">
            <v>392</v>
          </cell>
          <cell r="F336">
            <v>237</v>
          </cell>
          <cell r="G336">
            <v>377</v>
          </cell>
          <cell r="H336">
            <v>311.2</v>
          </cell>
          <cell r="I336">
            <v>146.5</v>
          </cell>
          <cell r="J336">
            <v>1313</v>
          </cell>
          <cell r="K336">
            <v>389</v>
          </cell>
          <cell r="L336">
            <v>381.25</v>
          </cell>
          <cell r="M336">
            <v>0</v>
          </cell>
          <cell r="N336">
            <v>144</v>
          </cell>
          <cell r="O336">
            <v>3</v>
          </cell>
          <cell r="P336">
            <v>0</v>
          </cell>
          <cell r="Q336">
            <v>144</v>
          </cell>
          <cell r="R336">
            <v>155.55000000000001</v>
          </cell>
          <cell r="S336">
            <v>1080</v>
          </cell>
          <cell r="T336">
            <v>147</v>
          </cell>
          <cell r="U336">
            <v>0</v>
          </cell>
          <cell r="V336">
            <v>0</v>
          </cell>
          <cell r="W336">
            <v>144</v>
          </cell>
          <cell r="X336">
            <v>229.32</v>
          </cell>
          <cell r="Y336">
            <v>1593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 t="str">
            <v/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 t="str">
            <v/>
          </cell>
          <cell r="AL336">
            <v>390</v>
          </cell>
          <cell r="AM336">
            <v>317</v>
          </cell>
          <cell r="AN336">
            <v>1</v>
          </cell>
          <cell r="AO336">
            <v>318</v>
          </cell>
          <cell r="AP336">
            <v>2</v>
          </cell>
          <cell r="AQ336">
            <v>0</v>
          </cell>
          <cell r="AR336">
            <v>260.98</v>
          </cell>
          <cell r="AS336">
            <v>821</v>
          </cell>
          <cell r="AT336">
            <v>392</v>
          </cell>
          <cell r="AU336">
            <v>318</v>
          </cell>
          <cell r="AV336">
            <v>2</v>
          </cell>
          <cell r="AW336">
            <v>320</v>
          </cell>
          <cell r="AX336">
            <v>0</v>
          </cell>
          <cell r="AY336">
            <v>0</v>
          </cell>
          <cell r="AZ336">
            <v>209.20000000000002</v>
          </cell>
          <cell r="BA336">
            <v>654</v>
          </cell>
        </row>
        <row r="337">
          <cell r="C337" t="str">
            <v>เมืองอำนาจเจริญ</v>
          </cell>
          <cell r="D337">
            <v>2</v>
          </cell>
          <cell r="E337">
            <v>3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 t="str">
            <v/>
          </cell>
          <cell r="K337" t="str">
            <v/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 t="str">
            <v/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AK337" t="str">
            <v/>
          </cell>
          <cell r="AL337">
            <v>2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2</v>
          </cell>
          <cell r="AU337">
            <v>0</v>
          </cell>
          <cell r="AV337">
            <v>2</v>
          </cell>
          <cell r="AW337">
            <v>2</v>
          </cell>
          <cell r="AX337">
            <v>0</v>
          </cell>
          <cell r="AY337">
            <v>0</v>
          </cell>
          <cell r="AZ337">
            <v>0.3</v>
          </cell>
          <cell r="BA337">
            <v>150</v>
          </cell>
        </row>
        <row r="338">
          <cell r="C338" t="str">
            <v>ชานุมาน</v>
          </cell>
          <cell r="D338">
            <v>187</v>
          </cell>
          <cell r="E338">
            <v>337</v>
          </cell>
          <cell r="F338">
            <v>185</v>
          </cell>
          <cell r="G338">
            <v>327</v>
          </cell>
          <cell r="H338">
            <v>296</v>
          </cell>
          <cell r="I338">
            <v>141.5</v>
          </cell>
          <cell r="J338">
            <v>1600</v>
          </cell>
          <cell r="K338">
            <v>433</v>
          </cell>
          <cell r="L338">
            <v>285.5</v>
          </cell>
          <cell r="M338">
            <v>0</v>
          </cell>
          <cell r="N338">
            <v>144</v>
          </cell>
          <cell r="O338">
            <v>3</v>
          </cell>
          <cell r="P338">
            <v>0</v>
          </cell>
          <cell r="Q338">
            <v>144</v>
          </cell>
          <cell r="R338">
            <v>155.55000000000001</v>
          </cell>
          <cell r="S338">
            <v>1080</v>
          </cell>
          <cell r="T338">
            <v>147</v>
          </cell>
          <cell r="U338">
            <v>0</v>
          </cell>
          <cell r="V338">
            <v>0</v>
          </cell>
          <cell r="W338">
            <v>144</v>
          </cell>
          <cell r="X338">
            <v>229.32</v>
          </cell>
          <cell r="Y338">
            <v>1593</v>
          </cell>
          <cell r="AK338" t="str">
            <v/>
          </cell>
          <cell r="AL338">
            <v>278</v>
          </cell>
          <cell r="AM338">
            <v>238</v>
          </cell>
          <cell r="AN338">
            <v>0</v>
          </cell>
          <cell r="AO338">
            <v>238</v>
          </cell>
          <cell r="AP338">
            <v>2</v>
          </cell>
          <cell r="AQ338">
            <v>0</v>
          </cell>
          <cell r="AR338">
            <v>209</v>
          </cell>
          <cell r="AS338">
            <v>880</v>
          </cell>
          <cell r="AT338">
            <v>280</v>
          </cell>
          <cell r="AU338">
            <v>238</v>
          </cell>
          <cell r="AV338">
            <v>0</v>
          </cell>
          <cell r="AW338">
            <v>238</v>
          </cell>
          <cell r="AX338">
            <v>0</v>
          </cell>
          <cell r="AY338">
            <v>0</v>
          </cell>
          <cell r="AZ338">
            <v>161</v>
          </cell>
          <cell r="BA338">
            <v>677</v>
          </cell>
        </row>
        <row r="339">
          <cell r="C339" t="str">
            <v>ปทุมราชวงศา</v>
          </cell>
          <cell r="D339">
            <v>54</v>
          </cell>
          <cell r="E339">
            <v>52</v>
          </cell>
          <cell r="F339">
            <v>52</v>
          </cell>
          <cell r="G339">
            <v>50</v>
          </cell>
          <cell r="H339">
            <v>15.2</v>
          </cell>
          <cell r="I339">
            <v>5</v>
          </cell>
          <cell r="J339">
            <v>292</v>
          </cell>
          <cell r="K339">
            <v>100</v>
          </cell>
          <cell r="L339">
            <v>95.75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 t="str">
            <v/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AK339" t="str">
            <v/>
          </cell>
          <cell r="AL339">
            <v>98</v>
          </cell>
          <cell r="AM339">
            <v>68</v>
          </cell>
          <cell r="AN339">
            <v>0</v>
          </cell>
          <cell r="AO339">
            <v>68</v>
          </cell>
          <cell r="AP339">
            <v>0</v>
          </cell>
          <cell r="AQ339">
            <v>0</v>
          </cell>
          <cell r="AR339">
            <v>47</v>
          </cell>
          <cell r="AS339">
            <v>688</v>
          </cell>
          <cell r="AT339">
            <v>98</v>
          </cell>
          <cell r="AU339">
            <v>68</v>
          </cell>
          <cell r="AV339">
            <v>0</v>
          </cell>
          <cell r="AW339">
            <v>68</v>
          </cell>
          <cell r="AX339">
            <v>0</v>
          </cell>
          <cell r="AY339">
            <v>0</v>
          </cell>
          <cell r="AZ339">
            <v>44</v>
          </cell>
          <cell r="BA339">
            <v>649</v>
          </cell>
        </row>
        <row r="340">
          <cell r="C340" t="str">
            <v>พนา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 t="str">
            <v/>
          </cell>
          <cell r="K340" t="str">
            <v/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 t="str">
            <v/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AK340" t="str">
            <v/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</row>
        <row r="341">
          <cell r="C341" t="str">
            <v>เสนางคนิคม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 t="str">
            <v/>
          </cell>
          <cell r="K341" t="str">
            <v/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 t="str">
            <v/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AK341" t="str">
            <v/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</row>
        <row r="342">
          <cell r="C342" t="str">
            <v>หัวตะพาน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 t="str">
            <v/>
          </cell>
          <cell r="K342" t="str">
            <v/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 t="str">
            <v/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AK342" t="str">
            <v/>
          </cell>
          <cell r="AL342">
            <v>3</v>
          </cell>
          <cell r="AM342">
            <v>2</v>
          </cell>
          <cell r="AN342">
            <v>1</v>
          </cell>
          <cell r="AO342">
            <v>3</v>
          </cell>
          <cell r="AP342">
            <v>0</v>
          </cell>
          <cell r="AQ342">
            <v>0</v>
          </cell>
          <cell r="AR342">
            <v>0.98</v>
          </cell>
          <cell r="AS342">
            <v>326</v>
          </cell>
          <cell r="AT342">
            <v>3</v>
          </cell>
          <cell r="AU342">
            <v>3</v>
          </cell>
          <cell r="AV342">
            <v>0</v>
          </cell>
          <cell r="AW342">
            <v>3</v>
          </cell>
          <cell r="AX342">
            <v>0</v>
          </cell>
          <cell r="AY342">
            <v>0</v>
          </cell>
          <cell r="AZ342">
            <v>0.87</v>
          </cell>
          <cell r="BA342">
            <v>289</v>
          </cell>
        </row>
        <row r="343">
          <cell r="C343" t="str">
            <v>ลืออำนาจ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 t="str">
            <v/>
          </cell>
          <cell r="K343" t="str">
            <v/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 t="str">
            <v/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AK343" t="str">
            <v/>
          </cell>
          <cell r="AL343">
            <v>9</v>
          </cell>
          <cell r="AM343">
            <v>9</v>
          </cell>
          <cell r="AN343">
            <v>0</v>
          </cell>
          <cell r="AO343">
            <v>9</v>
          </cell>
          <cell r="AP343">
            <v>0</v>
          </cell>
          <cell r="AQ343">
            <v>0</v>
          </cell>
          <cell r="AR343">
            <v>4</v>
          </cell>
          <cell r="AS343">
            <v>398</v>
          </cell>
          <cell r="AT343">
            <v>9</v>
          </cell>
          <cell r="AU343">
            <v>9</v>
          </cell>
          <cell r="AV343">
            <v>0</v>
          </cell>
          <cell r="AW343">
            <v>9</v>
          </cell>
          <cell r="AX343">
            <v>0</v>
          </cell>
          <cell r="AY343">
            <v>0</v>
          </cell>
          <cell r="AZ343">
            <v>3.03</v>
          </cell>
          <cell r="BA343">
            <v>337</v>
          </cell>
        </row>
        <row r="344">
          <cell r="C344" t="str">
            <v>อุบลราชธานี</v>
          </cell>
          <cell r="D344">
            <v>1151.25</v>
          </cell>
          <cell r="E344">
            <v>1172.25</v>
          </cell>
          <cell r="F344">
            <v>577</v>
          </cell>
          <cell r="G344">
            <v>596</v>
          </cell>
          <cell r="H344">
            <v>164.55</v>
          </cell>
          <cell r="I344">
            <v>20.5</v>
          </cell>
          <cell r="J344">
            <v>285</v>
          </cell>
          <cell r="K344">
            <v>34</v>
          </cell>
          <cell r="L344">
            <v>1113</v>
          </cell>
          <cell r="M344">
            <v>0</v>
          </cell>
          <cell r="N344">
            <v>1236</v>
          </cell>
          <cell r="O344">
            <v>0</v>
          </cell>
          <cell r="P344">
            <v>0</v>
          </cell>
          <cell r="Q344">
            <v>1106</v>
          </cell>
          <cell r="R344">
            <v>1383.2130000000002</v>
          </cell>
          <cell r="S344">
            <v>1251</v>
          </cell>
          <cell r="T344">
            <v>1214</v>
          </cell>
          <cell r="U344">
            <v>0</v>
          </cell>
          <cell r="V344">
            <v>0</v>
          </cell>
          <cell r="W344">
            <v>1035</v>
          </cell>
          <cell r="X344">
            <v>1208.0999999999999</v>
          </cell>
          <cell r="Y344">
            <v>1167</v>
          </cell>
          <cell r="Z344">
            <v>137.5</v>
          </cell>
          <cell r="AA344">
            <v>0</v>
          </cell>
          <cell r="AB344">
            <v>0</v>
          </cell>
          <cell r="AC344">
            <v>137.5</v>
          </cell>
          <cell r="AD344">
            <v>93.95</v>
          </cell>
          <cell r="AE344">
            <v>683</v>
          </cell>
          <cell r="AF344">
            <v>137.5</v>
          </cell>
          <cell r="AG344">
            <v>0</v>
          </cell>
          <cell r="AH344">
            <v>0</v>
          </cell>
          <cell r="AI344">
            <v>137.5</v>
          </cell>
          <cell r="AJ344">
            <v>99.5</v>
          </cell>
          <cell r="AK344">
            <v>724</v>
          </cell>
          <cell r="AL344">
            <v>1585</v>
          </cell>
          <cell r="AM344">
            <v>1057</v>
          </cell>
          <cell r="AN344">
            <v>60</v>
          </cell>
          <cell r="AO344">
            <v>1117</v>
          </cell>
          <cell r="AP344">
            <v>0</v>
          </cell>
          <cell r="AQ344">
            <v>0</v>
          </cell>
          <cell r="AR344">
            <v>849</v>
          </cell>
          <cell r="AS344">
            <v>760</v>
          </cell>
          <cell r="AT344">
            <v>1585</v>
          </cell>
          <cell r="AU344">
            <v>1117</v>
          </cell>
          <cell r="AV344">
            <v>280</v>
          </cell>
          <cell r="AW344">
            <v>1397</v>
          </cell>
          <cell r="AX344">
            <v>0</v>
          </cell>
          <cell r="AY344">
            <v>0</v>
          </cell>
          <cell r="AZ344">
            <v>1080.94</v>
          </cell>
          <cell r="BA344">
            <v>774</v>
          </cell>
        </row>
        <row r="345">
          <cell r="C345" t="str">
            <v>เมืองอุบลราชธานี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 t="str">
            <v/>
          </cell>
          <cell r="K345" t="str">
            <v/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 t="str">
            <v/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AE345" t="str">
            <v/>
          </cell>
          <cell r="AK345" t="str">
            <v/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</row>
        <row r="346">
          <cell r="C346" t="str">
            <v>เขมราฐ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 t="str">
            <v/>
          </cell>
          <cell r="K346" t="str">
            <v/>
          </cell>
          <cell r="L346">
            <v>217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 t="str">
            <v/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>
            <v>4.5</v>
          </cell>
          <cell r="AC346">
            <v>4.5</v>
          </cell>
          <cell r="AD346">
            <v>3.75</v>
          </cell>
          <cell r="AE346">
            <v>833</v>
          </cell>
          <cell r="AF346">
            <v>4.5</v>
          </cell>
          <cell r="AI346">
            <v>4.5</v>
          </cell>
          <cell r="AJ346">
            <v>0.8</v>
          </cell>
          <cell r="AK346">
            <v>178</v>
          </cell>
          <cell r="AL346">
            <v>138</v>
          </cell>
          <cell r="AM346">
            <v>128</v>
          </cell>
          <cell r="AN346">
            <v>0</v>
          </cell>
          <cell r="AO346">
            <v>128</v>
          </cell>
          <cell r="AP346">
            <v>0</v>
          </cell>
          <cell r="AQ346">
            <v>0</v>
          </cell>
          <cell r="AR346">
            <v>88</v>
          </cell>
          <cell r="AS346">
            <v>691</v>
          </cell>
          <cell r="AT346">
            <v>138</v>
          </cell>
          <cell r="AU346">
            <v>128</v>
          </cell>
          <cell r="AV346">
            <v>0</v>
          </cell>
          <cell r="AW346">
            <v>128</v>
          </cell>
          <cell r="AX346">
            <v>0</v>
          </cell>
          <cell r="AY346">
            <v>0</v>
          </cell>
          <cell r="AZ346">
            <v>86</v>
          </cell>
          <cell r="BA346">
            <v>670</v>
          </cell>
        </row>
        <row r="347">
          <cell r="C347" t="str">
            <v>เขื่องใน</v>
          </cell>
          <cell r="D347">
            <v>2</v>
          </cell>
          <cell r="E347">
            <v>2</v>
          </cell>
          <cell r="F347">
            <v>2</v>
          </cell>
          <cell r="G347">
            <v>2</v>
          </cell>
          <cell r="H347">
            <v>0</v>
          </cell>
          <cell r="I347">
            <v>5</v>
          </cell>
          <cell r="J347">
            <v>0</v>
          </cell>
          <cell r="K347">
            <v>2500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 t="str">
            <v/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AE347" t="str">
            <v/>
          </cell>
          <cell r="AK347" t="str">
            <v/>
          </cell>
          <cell r="AL347">
            <v>7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7</v>
          </cell>
          <cell r="AU347">
            <v>0</v>
          </cell>
          <cell r="AV347">
            <v>2</v>
          </cell>
          <cell r="AW347">
            <v>2</v>
          </cell>
          <cell r="AX347">
            <v>0</v>
          </cell>
          <cell r="AY347">
            <v>0</v>
          </cell>
          <cell r="AZ347">
            <v>0.5</v>
          </cell>
          <cell r="BA347">
            <v>250</v>
          </cell>
        </row>
        <row r="348">
          <cell r="C348" t="str">
            <v>ศรีเมืองใหม่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 t="str">
            <v/>
          </cell>
          <cell r="K348" t="str">
            <v/>
          </cell>
          <cell r="L348">
            <v>36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 t="str">
            <v/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AE348" t="str">
            <v/>
          </cell>
          <cell r="AK348" t="str">
            <v/>
          </cell>
          <cell r="AL348">
            <v>17</v>
          </cell>
          <cell r="AM348">
            <v>17</v>
          </cell>
          <cell r="AN348">
            <v>0</v>
          </cell>
          <cell r="AO348">
            <v>17</v>
          </cell>
          <cell r="AP348">
            <v>0</v>
          </cell>
          <cell r="AQ348">
            <v>0</v>
          </cell>
          <cell r="AR348">
            <v>10</v>
          </cell>
          <cell r="AS348">
            <v>577</v>
          </cell>
          <cell r="AT348">
            <v>17</v>
          </cell>
          <cell r="AU348">
            <v>17</v>
          </cell>
          <cell r="AV348">
            <v>0</v>
          </cell>
          <cell r="AW348">
            <v>17</v>
          </cell>
          <cell r="AX348">
            <v>0</v>
          </cell>
          <cell r="AY348">
            <v>0</v>
          </cell>
          <cell r="AZ348">
            <v>9</v>
          </cell>
          <cell r="BA348">
            <v>558</v>
          </cell>
        </row>
        <row r="349">
          <cell r="C349" t="str">
            <v>เดชอุดม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 t="str">
            <v/>
          </cell>
          <cell r="K349" t="str">
            <v/>
          </cell>
          <cell r="L349">
            <v>20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 t="str">
            <v/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AE349" t="str">
            <v/>
          </cell>
          <cell r="AK349" t="str">
            <v/>
          </cell>
          <cell r="AL349">
            <v>14</v>
          </cell>
          <cell r="AM349">
            <v>11</v>
          </cell>
          <cell r="AN349">
            <v>0</v>
          </cell>
          <cell r="AO349">
            <v>11</v>
          </cell>
          <cell r="AP349">
            <v>0</v>
          </cell>
          <cell r="AQ349">
            <v>0</v>
          </cell>
          <cell r="AR349">
            <v>5</v>
          </cell>
          <cell r="AS349">
            <v>419</v>
          </cell>
          <cell r="AT349">
            <v>14</v>
          </cell>
          <cell r="AU349">
            <v>11</v>
          </cell>
          <cell r="AV349">
            <v>3</v>
          </cell>
          <cell r="AW349">
            <v>14</v>
          </cell>
          <cell r="AX349">
            <v>0</v>
          </cell>
          <cell r="AY349">
            <v>0</v>
          </cell>
          <cell r="AZ349">
            <v>4.63</v>
          </cell>
          <cell r="BA349">
            <v>331</v>
          </cell>
        </row>
        <row r="350">
          <cell r="C350" t="str">
            <v>ตระการพืชผล</v>
          </cell>
          <cell r="D350">
            <v>87</v>
          </cell>
          <cell r="E350">
            <v>88</v>
          </cell>
          <cell r="F350">
            <v>87</v>
          </cell>
          <cell r="G350">
            <v>87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37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 t="str">
            <v/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AE350" t="str">
            <v/>
          </cell>
          <cell r="AK350" t="str">
            <v/>
          </cell>
          <cell r="AL350">
            <v>87</v>
          </cell>
          <cell r="AM350">
            <v>87</v>
          </cell>
          <cell r="AN350">
            <v>0</v>
          </cell>
          <cell r="AO350">
            <v>87</v>
          </cell>
          <cell r="AP350">
            <v>0</v>
          </cell>
          <cell r="AQ350">
            <v>0</v>
          </cell>
          <cell r="AR350">
            <v>58</v>
          </cell>
          <cell r="AS350">
            <v>665</v>
          </cell>
          <cell r="AT350">
            <v>87</v>
          </cell>
          <cell r="AU350">
            <v>87</v>
          </cell>
          <cell r="AV350">
            <v>0</v>
          </cell>
          <cell r="AW350">
            <v>87</v>
          </cell>
          <cell r="AX350">
            <v>0</v>
          </cell>
          <cell r="AY350">
            <v>0</v>
          </cell>
          <cell r="AZ350">
            <v>61</v>
          </cell>
          <cell r="BA350">
            <v>703</v>
          </cell>
        </row>
        <row r="351">
          <cell r="C351" t="str">
            <v>น้ำยืน</v>
          </cell>
          <cell r="D351">
            <v>490</v>
          </cell>
          <cell r="E351">
            <v>480</v>
          </cell>
          <cell r="F351">
            <v>201</v>
          </cell>
          <cell r="G351">
            <v>191</v>
          </cell>
          <cell r="H351">
            <v>20</v>
          </cell>
          <cell r="I351">
            <v>0</v>
          </cell>
          <cell r="J351">
            <v>100</v>
          </cell>
          <cell r="K351">
            <v>0</v>
          </cell>
          <cell r="L351">
            <v>347</v>
          </cell>
          <cell r="M351">
            <v>0</v>
          </cell>
          <cell r="N351">
            <v>459</v>
          </cell>
          <cell r="O351">
            <v>0</v>
          </cell>
          <cell r="P351">
            <v>0</v>
          </cell>
          <cell r="Q351">
            <v>446</v>
          </cell>
          <cell r="R351">
            <v>551.70000000000005</v>
          </cell>
          <cell r="S351">
            <v>1237</v>
          </cell>
          <cell r="T351">
            <v>437</v>
          </cell>
          <cell r="U351">
            <v>0</v>
          </cell>
          <cell r="V351">
            <v>0</v>
          </cell>
          <cell r="W351">
            <v>375</v>
          </cell>
          <cell r="X351">
            <v>525.6</v>
          </cell>
          <cell r="Y351">
            <v>1402</v>
          </cell>
          <cell r="Z351">
            <v>7</v>
          </cell>
          <cell r="AC351">
            <v>7</v>
          </cell>
          <cell r="AD351">
            <v>5.3</v>
          </cell>
          <cell r="AE351">
            <v>757</v>
          </cell>
          <cell r="AF351">
            <v>7</v>
          </cell>
          <cell r="AI351">
            <v>7</v>
          </cell>
          <cell r="AJ351">
            <v>5.7</v>
          </cell>
          <cell r="AK351">
            <v>814</v>
          </cell>
          <cell r="AL351">
            <v>337</v>
          </cell>
          <cell r="AM351">
            <v>244</v>
          </cell>
          <cell r="AN351">
            <v>0</v>
          </cell>
          <cell r="AO351">
            <v>244</v>
          </cell>
          <cell r="AP351">
            <v>0</v>
          </cell>
          <cell r="AQ351">
            <v>0</v>
          </cell>
          <cell r="AR351">
            <v>253</v>
          </cell>
          <cell r="AS351">
            <v>1037</v>
          </cell>
          <cell r="AT351">
            <v>337</v>
          </cell>
          <cell r="AU351">
            <v>244</v>
          </cell>
          <cell r="AV351">
            <v>63</v>
          </cell>
          <cell r="AW351">
            <v>307</v>
          </cell>
          <cell r="AX351">
            <v>0</v>
          </cell>
          <cell r="AY351">
            <v>0</v>
          </cell>
          <cell r="AZ351">
            <v>328</v>
          </cell>
          <cell r="BA351">
            <v>1069</v>
          </cell>
        </row>
        <row r="352">
          <cell r="C352" t="str">
            <v>โขงเจียม</v>
          </cell>
          <cell r="D352">
            <v>264</v>
          </cell>
          <cell r="E352">
            <v>264</v>
          </cell>
          <cell r="F352">
            <v>66</v>
          </cell>
          <cell r="G352">
            <v>66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122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 t="str">
            <v/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AE352" t="str">
            <v/>
          </cell>
          <cell r="AK352" t="str">
            <v/>
          </cell>
          <cell r="AL352">
            <v>278</v>
          </cell>
          <cell r="AM352">
            <v>111</v>
          </cell>
          <cell r="AN352">
            <v>10</v>
          </cell>
          <cell r="AO352">
            <v>121</v>
          </cell>
          <cell r="AP352">
            <v>0</v>
          </cell>
          <cell r="AQ352">
            <v>0</v>
          </cell>
          <cell r="AR352">
            <v>89</v>
          </cell>
          <cell r="AS352">
            <v>736</v>
          </cell>
          <cell r="AT352">
            <v>278</v>
          </cell>
          <cell r="AU352">
            <v>121</v>
          </cell>
          <cell r="AV352">
            <v>157</v>
          </cell>
          <cell r="AW352">
            <v>278</v>
          </cell>
          <cell r="AX352">
            <v>0</v>
          </cell>
          <cell r="AY352">
            <v>0</v>
          </cell>
          <cell r="AZ352">
            <v>192</v>
          </cell>
          <cell r="BA352">
            <v>689</v>
          </cell>
        </row>
        <row r="353">
          <cell r="C353" t="str">
            <v>บุณฑริก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 t="str">
            <v/>
          </cell>
          <cell r="K353" t="str">
            <v/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 t="str">
            <v/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AE353" t="str">
            <v/>
          </cell>
          <cell r="AK353" t="str">
            <v/>
          </cell>
          <cell r="AL353">
            <v>4</v>
          </cell>
          <cell r="AM353">
            <v>4</v>
          </cell>
          <cell r="AN353">
            <v>0</v>
          </cell>
          <cell r="AO353">
            <v>4</v>
          </cell>
          <cell r="AP353">
            <v>0</v>
          </cell>
          <cell r="AQ353">
            <v>0</v>
          </cell>
          <cell r="AR353">
            <v>3</v>
          </cell>
          <cell r="AS353">
            <v>863</v>
          </cell>
          <cell r="AT353">
            <v>4</v>
          </cell>
          <cell r="AU353">
            <v>4</v>
          </cell>
          <cell r="AV353">
            <v>0</v>
          </cell>
          <cell r="AW353">
            <v>4</v>
          </cell>
          <cell r="AX353">
            <v>0</v>
          </cell>
          <cell r="AY353">
            <v>0</v>
          </cell>
          <cell r="AZ353">
            <v>3.56</v>
          </cell>
          <cell r="BA353">
            <v>890</v>
          </cell>
        </row>
        <row r="354">
          <cell r="C354" t="str">
            <v>พิบูลมังสาหาร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 t="str">
            <v/>
          </cell>
          <cell r="K354" t="str">
            <v/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 t="str">
            <v/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AE354" t="str">
            <v/>
          </cell>
          <cell r="AK354" t="str">
            <v/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</row>
        <row r="355">
          <cell r="C355" t="str">
            <v>ม่วงสามสิบ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 t="str">
            <v/>
          </cell>
          <cell r="K355" t="str">
            <v/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 t="str">
            <v/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AE355" t="str">
            <v/>
          </cell>
          <cell r="AK355" t="str">
            <v/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</row>
        <row r="356">
          <cell r="C356" t="str">
            <v>วารินชำราบ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 t="str">
            <v/>
          </cell>
          <cell r="K356" t="str">
            <v/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 t="str">
            <v/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AE356" t="str">
            <v/>
          </cell>
          <cell r="AK356" t="str">
            <v/>
          </cell>
          <cell r="AL356">
            <v>10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10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</row>
        <row r="357">
          <cell r="C357" t="str">
            <v>กุดข้าวปุ้น</v>
          </cell>
          <cell r="D357">
            <v>67.75</v>
          </cell>
          <cell r="E357">
            <v>67.75</v>
          </cell>
          <cell r="F357">
            <v>61</v>
          </cell>
          <cell r="G357">
            <v>61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12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 t="str">
            <v/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AE357" t="str">
            <v/>
          </cell>
          <cell r="AK357" t="str">
            <v/>
          </cell>
          <cell r="AL357">
            <v>83</v>
          </cell>
          <cell r="AM357">
            <v>83</v>
          </cell>
          <cell r="AN357">
            <v>0</v>
          </cell>
          <cell r="AO357">
            <v>83</v>
          </cell>
          <cell r="AP357">
            <v>0</v>
          </cell>
          <cell r="AQ357">
            <v>0</v>
          </cell>
          <cell r="AR357">
            <v>42</v>
          </cell>
          <cell r="AS357">
            <v>508</v>
          </cell>
          <cell r="AT357">
            <v>83</v>
          </cell>
          <cell r="AU357">
            <v>83</v>
          </cell>
          <cell r="AV357">
            <v>0</v>
          </cell>
          <cell r="AW357">
            <v>83</v>
          </cell>
          <cell r="AX357">
            <v>0</v>
          </cell>
          <cell r="AY357">
            <v>0</v>
          </cell>
          <cell r="AZ357">
            <v>42</v>
          </cell>
          <cell r="BA357">
            <v>509</v>
          </cell>
        </row>
        <row r="358">
          <cell r="C358" t="str">
            <v>นาจะหลวย</v>
          </cell>
          <cell r="D358">
            <v>5</v>
          </cell>
          <cell r="E358">
            <v>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 t="str">
            <v/>
          </cell>
          <cell r="K358" t="str">
            <v/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 t="str">
            <v/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AE358" t="str">
            <v/>
          </cell>
          <cell r="AK358" t="str">
            <v/>
          </cell>
          <cell r="AL358">
            <v>5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5</v>
          </cell>
          <cell r="AU358">
            <v>0</v>
          </cell>
          <cell r="AV358">
            <v>5</v>
          </cell>
          <cell r="AW358">
            <v>5</v>
          </cell>
          <cell r="AX358">
            <v>0</v>
          </cell>
          <cell r="AY358">
            <v>0</v>
          </cell>
          <cell r="AZ358">
            <v>1.25</v>
          </cell>
          <cell r="BA358">
            <v>250</v>
          </cell>
        </row>
        <row r="359">
          <cell r="C359" t="str">
            <v>ตาลสุม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 t="str">
            <v/>
          </cell>
          <cell r="K359" t="str">
            <v/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 t="str">
            <v/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AE359" t="str">
            <v/>
          </cell>
          <cell r="AK359" t="str">
            <v/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</row>
        <row r="360">
          <cell r="C360" t="str">
            <v>โพธิ์ไทร</v>
          </cell>
          <cell r="D360">
            <v>87</v>
          </cell>
          <cell r="E360">
            <v>87</v>
          </cell>
          <cell r="F360">
            <v>87</v>
          </cell>
          <cell r="G360">
            <v>87</v>
          </cell>
          <cell r="H360">
            <v>99.25</v>
          </cell>
          <cell r="I360">
            <v>3.5</v>
          </cell>
          <cell r="J360">
            <v>1141</v>
          </cell>
          <cell r="K360">
            <v>40</v>
          </cell>
          <cell r="L360">
            <v>228</v>
          </cell>
          <cell r="M360">
            <v>0</v>
          </cell>
          <cell r="N360">
            <v>777</v>
          </cell>
          <cell r="O360">
            <v>0</v>
          </cell>
          <cell r="P360">
            <v>0</v>
          </cell>
          <cell r="Q360">
            <v>660</v>
          </cell>
          <cell r="R360">
            <v>831.51300000000003</v>
          </cell>
          <cell r="S360">
            <v>1260</v>
          </cell>
          <cell r="T360">
            <v>777</v>
          </cell>
          <cell r="U360">
            <v>0</v>
          </cell>
          <cell r="V360">
            <v>0</v>
          </cell>
          <cell r="W360">
            <v>660</v>
          </cell>
          <cell r="X360">
            <v>682.5</v>
          </cell>
          <cell r="Y360">
            <v>1034</v>
          </cell>
          <cell r="Z360">
            <v>126</v>
          </cell>
          <cell r="AC360">
            <v>126</v>
          </cell>
          <cell r="AD360">
            <v>84.9</v>
          </cell>
          <cell r="AE360">
            <v>674</v>
          </cell>
          <cell r="AF360">
            <v>126</v>
          </cell>
          <cell r="AI360">
            <v>126</v>
          </cell>
          <cell r="AJ360">
            <v>93</v>
          </cell>
          <cell r="AK360">
            <v>738</v>
          </cell>
          <cell r="AL360">
            <v>405</v>
          </cell>
          <cell r="AM360">
            <v>246</v>
          </cell>
          <cell r="AN360">
            <v>44</v>
          </cell>
          <cell r="AO360">
            <v>290</v>
          </cell>
          <cell r="AP360">
            <v>0</v>
          </cell>
          <cell r="AQ360">
            <v>0</v>
          </cell>
          <cell r="AR360">
            <v>213</v>
          </cell>
          <cell r="AS360">
            <v>734</v>
          </cell>
          <cell r="AT360">
            <v>405</v>
          </cell>
          <cell r="AU360">
            <v>290</v>
          </cell>
          <cell r="AV360">
            <v>0</v>
          </cell>
          <cell r="AW360">
            <v>290</v>
          </cell>
          <cell r="AX360">
            <v>0</v>
          </cell>
          <cell r="AY360">
            <v>0</v>
          </cell>
          <cell r="AZ360">
            <v>231</v>
          </cell>
          <cell r="BA360">
            <v>798</v>
          </cell>
        </row>
        <row r="361">
          <cell r="C361" t="str">
            <v>สำโรง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 t="str">
            <v/>
          </cell>
          <cell r="K361" t="str">
            <v/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 t="str">
            <v/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AE361" t="str">
            <v/>
          </cell>
          <cell r="AK361" t="str">
            <v/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</row>
        <row r="362">
          <cell r="C362" t="str">
            <v>ดอนมดแดง</v>
          </cell>
          <cell r="D362">
            <v>0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 t="str">
            <v/>
          </cell>
          <cell r="K362" t="str">
            <v/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 t="str">
            <v/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AE362" t="str">
            <v/>
          </cell>
          <cell r="AK362" t="str">
            <v/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</row>
        <row r="363">
          <cell r="C363" t="str">
            <v>สิรินธร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 t="str">
            <v/>
          </cell>
          <cell r="K363" t="str">
            <v/>
          </cell>
          <cell r="L363">
            <v>60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 t="str">
            <v/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AE363" t="str">
            <v/>
          </cell>
          <cell r="AK363" t="str">
            <v/>
          </cell>
          <cell r="AL363">
            <v>102</v>
          </cell>
          <cell r="AM363">
            <v>83</v>
          </cell>
          <cell r="AN363">
            <v>6</v>
          </cell>
          <cell r="AO363">
            <v>89</v>
          </cell>
          <cell r="AP363">
            <v>0</v>
          </cell>
          <cell r="AQ363">
            <v>0</v>
          </cell>
          <cell r="AR363">
            <v>55</v>
          </cell>
          <cell r="AS363">
            <v>615</v>
          </cell>
          <cell r="AT363">
            <v>102</v>
          </cell>
          <cell r="AU363">
            <v>89</v>
          </cell>
          <cell r="AV363">
            <v>13</v>
          </cell>
          <cell r="AW363">
            <v>102</v>
          </cell>
          <cell r="AX363">
            <v>0</v>
          </cell>
          <cell r="AY363">
            <v>0</v>
          </cell>
          <cell r="AZ363">
            <v>67</v>
          </cell>
          <cell r="BA363">
            <v>656</v>
          </cell>
        </row>
        <row r="364">
          <cell r="C364" t="str">
            <v>ทุ่งศรีอุดม</v>
          </cell>
          <cell r="D364">
            <v>16</v>
          </cell>
          <cell r="E364">
            <v>16</v>
          </cell>
          <cell r="F364">
            <v>8</v>
          </cell>
          <cell r="G364">
            <v>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4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 t="str">
            <v/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AE364" t="str">
            <v/>
          </cell>
          <cell r="AK364" t="str">
            <v/>
          </cell>
          <cell r="AL364">
            <v>17</v>
          </cell>
          <cell r="AM364">
            <v>13</v>
          </cell>
          <cell r="AN364">
            <v>0</v>
          </cell>
          <cell r="AO364">
            <v>13</v>
          </cell>
          <cell r="AP364">
            <v>0</v>
          </cell>
          <cell r="AQ364">
            <v>0</v>
          </cell>
          <cell r="AR364">
            <v>8</v>
          </cell>
          <cell r="AS364">
            <v>611</v>
          </cell>
          <cell r="AT364">
            <v>17</v>
          </cell>
          <cell r="AU364">
            <v>13</v>
          </cell>
          <cell r="AV364">
            <v>4</v>
          </cell>
          <cell r="AW364">
            <v>17</v>
          </cell>
          <cell r="AX364">
            <v>0</v>
          </cell>
          <cell r="AY364">
            <v>0</v>
          </cell>
          <cell r="AZ364">
            <v>11</v>
          </cell>
          <cell r="BA364">
            <v>651</v>
          </cell>
        </row>
        <row r="365">
          <cell r="C365" t="str">
            <v>นาเยีย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 t="str">
            <v/>
          </cell>
          <cell r="K365" t="str">
            <v/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 t="str">
            <v/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AE365" t="str">
            <v/>
          </cell>
          <cell r="AK365" t="str">
            <v/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</row>
        <row r="366">
          <cell r="C366" t="str">
            <v>เหล่าเสือโก้ก</v>
          </cell>
          <cell r="D366">
            <v>10.5</v>
          </cell>
          <cell r="E366">
            <v>10.5</v>
          </cell>
          <cell r="F366">
            <v>2</v>
          </cell>
          <cell r="G366">
            <v>2</v>
          </cell>
          <cell r="H366">
            <v>0</v>
          </cell>
          <cell r="I366">
            <v>4</v>
          </cell>
          <cell r="J366">
            <v>0</v>
          </cell>
          <cell r="K366">
            <v>2000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 t="str">
            <v/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AE366" t="str">
            <v/>
          </cell>
          <cell r="AK366" t="str">
            <v/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</row>
        <row r="367">
          <cell r="C367" t="str">
            <v>นาตาล</v>
          </cell>
          <cell r="D367">
            <v>0</v>
          </cell>
          <cell r="E367">
            <v>26</v>
          </cell>
          <cell r="F367">
            <v>0</v>
          </cell>
          <cell r="G367">
            <v>26</v>
          </cell>
          <cell r="H367">
            <v>0</v>
          </cell>
          <cell r="I367">
            <v>0</v>
          </cell>
          <cell r="J367" t="str">
            <v/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 t="str">
            <v/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AE367" t="str">
            <v/>
          </cell>
          <cell r="AK367" t="str">
            <v/>
          </cell>
          <cell r="AL367">
            <v>18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18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</row>
        <row r="368">
          <cell r="C368" t="str">
            <v>สว่างวีระวงศ์</v>
          </cell>
          <cell r="D368">
            <v>5</v>
          </cell>
          <cell r="E368">
            <v>5</v>
          </cell>
          <cell r="F368">
            <v>5</v>
          </cell>
          <cell r="G368">
            <v>5</v>
          </cell>
          <cell r="H368">
            <v>0</v>
          </cell>
          <cell r="I368">
            <v>8</v>
          </cell>
          <cell r="J368">
            <v>0</v>
          </cell>
          <cell r="K368">
            <v>1600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 t="str">
            <v/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AE368" t="str">
            <v/>
          </cell>
          <cell r="AK368" t="str">
            <v/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</row>
        <row r="369">
          <cell r="C369" t="str">
            <v>น้ำขุ่น</v>
          </cell>
          <cell r="D369">
            <v>117</v>
          </cell>
          <cell r="E369">
            <v>120</v>
          </cell>
          <cell r="F369">
            <v>58</v>
          </cell>
          <cell r="G369">
            <v>61</v>
          </cell>
          <cell r="H369">
            <v>45.3</v>
          </cell>
          <cell r="I369">
            <v>0</v>
          </cell>
          <cell r="J369">
            <v>781</v>
          </cell>
          <cell r="K369">
            <v>0</v>
          </cell>
          <cell r="L369">
            <v>30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 t="str">
            <v/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AE369" t="str">
            <v/>
          </cell>
          <cell r="AK369" t="str">
            <v/>
          </cell>
          <cell r="AL369">
            <v>63</v>
          </cell>
          <cell r="AM369">
            <v>30</v>
          </cell>
          <cell r="AN369">
            <v>0</v>
          </cell>
          <cell r="AO369">
            <v>30</v>
          </cell>
          <cell r="AP369">
            <v>0</v>
          </cell>
          <cell r="AQ369">
            <v>0</v>
          </cell>
          <cell r="AR369">
            <v>25</v>
          </cell>
          <cell r="AS369">
            <v>829</v>
          </cell>
          <cell r="AT369">
            <v>63</v>
          </cell>
          <cell r="AU369">
            <v>30</v>
          </cell>
          <cell r="AV369">
            <v>33</v>
          </cell>
          <cell r="AW369">
            <v>63</v>
          </cell>
          <cell r="AX369">
            <v>0</v>
          </cell>
          <cell r="AY369">
            <v>0</v>
          </cell>
          <cell r="AZ369">
            <v>44</v>
          </cell>
          <cell r="BA369">
            <v>704</v>
          </cell>
        </row>
        <row r="370">
          <cell r="C370" t="str">
            <v>ศรีสะเกษ</v>
          </cell>
          <cell r="D370">
            <v>489.25</v>
          </cell>
          <cell r="E370">
            <v>356.25</v>
          </cell>
          <cell r="F370">
            <v>277.25</v>
          </cell>
          <cell r="G370">
            <v>187.25</v>
          </cell>
          <cell r="H370">
            <v>293.79500000000002</v>
          </cell>
          <cell r="I370">
            <v>114.48099999999999</v>
          </cell>
          <cell r="J370">
            <v>1060</v>
          </cell>
          <cell r="K370">
            <v>611</v>
          </cell>
          <cell r="L370">
            <v>500</v>
          </cell>
          <cell r="M370">
            <v>0</v>
          </cell>
          <cell r="N370">
            <v>853</v>
          </cell>
          <cell r="O370">
            <v>0</v>
          </cell>
          <cell r="P370">
            <v>0</v>
          </cell>
          <cell r="Q370">
            <v>788</v>
          </cell>
          <cell r="R370">
            <v>1089.5159999999998</v>
          </cell>
          <cell r="S370">
            <v>1383</v>
          </cell>
          <cell r="T370">
            <v>846</v>
          </cell>
          <cell r="U370">
            <v>0</v>
          </cell>
          <cell r="V370">
            <v>248</v>
          </cell>
          <cell r="W370">
            <v>803</v>
          </cell>
          <cell r="X370">
            <v>1113.6130000000001</v>
          </cell>
          <cell r="Y370">
            <v>1387</v>
          </cell>
          <cell r="Z370">
            <v>27</v>
          </cell>
          <cell r="AA370">
            <v>0</v>
          </cell>
          <cell r="AB370">
            <v>0</v>
          </cell>
          <cell r="AC370">
            <v>27</v>
          </cell>
          <cell r="AD370">
            <v>21.9</v>
          </cell>
          <cell r="AE370">
            <v>811</v>
          </cell>
          <cell r="AF370">
            <v>27</v>
          </cell>
          <cell r="AG370">
            <v>0</v>
          </cell>
          <cell r="AH370">
            <v>0</v>
          </cell>
          <cell r="AI370">
            <v>27</v>
          </cell>
          <cell r="AJ370">
            <v>22.84</v>
          </cell>
          <cell r="AK370">
            <v>846</v>
          </cell>
          <cell r="AL370">
            <v>725</v>
          </cell>
          <cell r="AM370">
            <v>685</v>
          </cell>
          <cell r="AN370">
            <v>7</v>
          </cell>
          <cell r="AO370">
            <v>692</v>
          </cell>
          <cell r="AP370">
            <v>0</v>
          </cell>
          <cell r="AQ370">
            <v>0</v>
          </cell>
          <cell r="AR370">
            <v>680</v>
          </cell>
          <cell r="AS370">
            <v>983</v>
          </cell>
          <cell r="AT370">
            <v>725</v>
          </cell>
          <cell r="AU370">
            <v>692</v>
          </cell>
          <cell r="AV370">
            <v>2</v>
          </cell>
          <cell r="AW370">
            <v>694</v>
          </cell>
          <cell r="AX370">
            <v>0</v>
          </cell>
          <cell r="AY370">
            <v>0</v>
          </cell>
          <cell r="AZ370">
            <v>605.86</v>
          </cell>
          <cell r="BA370">
            <v>873</v>
          </cell>
        </row>
        <row r="371">
          <cell r="C371" t="str">
            <v>เมืองศรีสะเกษ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 t="str">
            <v/>
          </cell>
          <cell r="K371" t="str">
            <v/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 t="str">
            <v/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AE371" t="str">
            <v/>
          </cell>
          <cell r="AK371" t="str">
            <v/>
          </cell>
          <cell r="AL371">
            <v>4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4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</row>
        <row r="372">
          <cell r="C372" t="str">
            <v>กันทรลักษ์</v>
          </cell>
          <cell r="D372">
            <v>133</v>
          </cell>
          <cell r="E372">
            <v>0</v>
          </cell>
          <cell r="F372">
            <v>90</v>
          </cell>
          <cell r="G372">
            <v>0</v>
          </cell>
          <cell r="H372">
            <v>180</v>
          </cell>
          <cell r="I372">
            <v>0</v>
          </cell>
          <cell r="J372">
            <v>2000</v>
          </cell>
          <cell r="K372" t="str">
            <v/>
          </cell>
          <cell r="L372">
            <v>245</v>
          </cell>
          <cell r="M372">
            <v>0</v>
          </cell>
          <cell r="N372">
            <v>801</v>
          </cell>
          <cell r="O372">
            <v>0</v>
          </cell>
          <cell r="P372">
            <v>0</v>
          </cell>
          <cell r="Q372">
            <v>747</v>
          </cell>
          <cell r="R372">
            <v>1044.7159999999999</v>
          </cell>
          <cell r="S372">
            <v>1399</v>
          </cell>
          <cell r="T372">
            <v>800</v>
          </cell>
          <cell r="U372">
            <v>0</v>
          </cell>
          <cell r="V372">
            <v>248</v>
          </cell>
          <cell r="W372">
            <v>747</v>
          </cell>
          <cell r="X372">
            <v>1052.3630000000001</v>
          </cell>
          <cell r="Y372">
            <v>1409</v>
          </cell>
          <cell r="Z372">
            <v>16</v>
          </cell>
          <cell r="AC372">
            <v>16</v>
          </cell>
          <cell r="AD372">
            <v>16.149999999999999</v>
          </cell>
          <cell r="AE372">
            <v>1009</v>
          </cell>
          <cell r="AF372">
            <v>16</v>
          </cell>
          <cell r="AI372">
            <v>16</v>
          </cell>
          <cell r="AJ372">
            <v>17.399999999999999</v>
          </cell>
          <cell r="AK372">
            <v>1088</v>
          </cell>
          <cell r="AL372">
            <v>494</v>
          </cell>
          <cell r="AM372">
            <v>494</v>
          </cell>
          <cell r="AN372">
            <v>0</v>
          </cell>
          <cell r="AO372">
            <v>494</v>
          </cell>
          <cell r="AP372">
            <v>0</v>
          </cell>
          <cell r="AQ372">
            <v>0</v>
          </cell>
          <cell r="AR372">
            <v>539</v>
          </cell>
          <cell r="AS372">
            <v>1092</v>
          </cell>
          <cell r="AT372">
            <v>494</v>
          </cell>
          <cell r="AU372">
            <v>494</v>
          </cell>
          <cell r="AV372">
            <v>0</v>
          </cell>
          <cell r="AW372">
            <v>494</v>
          </cell>
          <cell r="AX372">
            <v>0</v>
          </cell>
          <cell r="AY372">
            <v>0</v>
          </cell>
          <cell r="AZ372">
            <v>479</v>
          </cell>
          <cell r="BA372">
            <v>970</v>
          </cell>
        </row>
        <row r="373">
          <cell r="C373" t="str">
            <v>กันทรารมย์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 t="str">
            <v/>
          </cell>
          <cell r="K373" t="str">
            <v/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 t="str">
            <v/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AE373" t="str">
            <v/>
          </cell>
          <cell r="AK373" t="str">
            <v/>
          </cell>
          <cell r="AL373">
            <v>60</v>
          </cell>
          <cell r="AM373">
            <v>60</v>
          </cell>
          <cell r="AN373">
            <v>0</v>
          </cell>
          <cell r="AO373">
            <v>60</v>
          </cell>
          <cell r="AP373">
            <v>0</v>
          </cell>
          <cell r="AQ373">
            <v>0</v>
          </cell>
          <cell r="AR373">
            <v>30</v>
          </cell>
          <cell r="AS373">
            <v>504</v>
          </cell>
          <cell r="AT373">
            <v>60</v>
          </cell>
          <cell r="AU373">
            <v>60</v>
          </cell>
          <cell r="AV373">
            <v>0</v>
          </cell>
          <cell r="AW373">
            <v>60</v>
          </cell>
          <cell r="AX373">
            <v>0</v>
          </cell>
          <cell r="AY373">
            <v>0</v>
          </cell>
          <cell r="AZ373">
            <v>25</v>
          </cell>
          <cell r="BA373">
            <v>423</v>
          </cell>
        </row>
        <row r="374">
          <cell r="C374" t="str">
            <v>ขุขันธ์</v>
          </cell>
          <cell r="D374">
            <v>75</v>
          </cell>
          <cell r="E374">
            <v>75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28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 t="str">
            <v/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AE374" t="str">
            <v/>
          </cell>
          <cell r="AK374" t="str">
            <v/>
          </cell>
          <cell r="AL374">
            <v>30</v>
          </cell>
          <cell r="AM374">
            <v>30</v>
          </cell>
          <cell r="AN374">
            <v>0</v>
          </cell>
          <cell r="AO374">
            <v>30</v>
          </cell>
          <cell r="AP374">
            <v>0</v>
          </cell>
          <cell r="AQ374">
            <v>0</v>
          </cell>
          <cell r="AR374">
            <v>17</v>
          </cell>
          <cell r="AS374">
            <v>556</v>
          </cell>
          <cell r="AT374">
            <v>30</v>
          </cell>
          <cell r="AU374">
            <v>30</v>
          </cell>
          <cell r="AV374">
            <v>0</v>
          </cell>
          <cell r="AW374">
            <v>30</v>
          </cell>
          <cell r="AX374">
            <v>0</v>
          </cell>
          <cell r="AY374">
            <v>0</v>
          </cell>
          <cell r="AZ374">
            <v>14</v>
          </cell>
          <cell r="BA374">
            <v>461</v>
          </cell>
        </row>
        <row r="375">
          <cell r="C375" t="str">
            <v>ขุนหาญ</v>
          </cell>
          <cell r="D375">
            <v>244</v>
          </cell>
          <cell r="E375">
            <v>244</v>
          </cell>
          <cell r="F375">
            <v>123</v>
          </cell>
          <cell r="G375">
            <v>123</v>
          </cell>
          <cell r="H375">
            <v>30</v>
          </cell>
          <cell r="I375">
            <v>63</v>
          </cell>
          <cell r="J375">
            <v>244</v>
          </cell>
          <cell r="K375">
            <v>512</v>
          </cell>
          <cell r="L375">
            <v>130</v>
          </cell>
          <cell r="M375">
            <v>0</v>
          </cell>
          <cell r="N375">
            <v>52</v>
          </cell>
          <cell r="O375">
            <v>0</v>
          </cell>
          <cell r="P375">
            <v>0</v>
          </cell>
          <cell r="Q375">
            <v>41</v>
          </cell>
          <cell r="R375">
            <v>44.8</v>
          </cell>
          <cell r="S375">
            <v>1093</v>
          </cell>
          <cell r="T375">
            <v>46</v>
          </cell>
          <cell r="U375">
            <v>0</v>
          </cell>
          <cell r="V375">
            <v>0</v>
          </cell>
          <cell r="W375">
            <v>56</v>
          </cell>
          <cell r="X375">
            <v>61.25</v>
          </cell>
          <cell r="Y375">
            <v>1094</v>
          </cell>
          <cell r="Z375">
            <v>11</v>
          </cell>
          <cell r="AC375">
            <v>11</v>
          </cell>
          <cell r="AD375">
            <v>5.75</v>
          </cell>
          <cell r="AE375">
            <v>523</v>
          </cell>
          <cell r="AF375">
            <v>11</v>
          </cell>
          <cell r="AI375">
            <v>11</v>
          </cell>
          <cell r="AJ375">
            <v>5.44</v>
          </cell>
          <cell r="AK375">
            <v>495</v>
          </cell>
          <cell r="AL375">
            <v>58</v>
          </cell>
          <cell r="AM375">
            <v>52</v>
          </cell>
          <cell r="AN375">
            <v>6</v>
          </cell>
          <cell r="AO375">
            <v>58</v>
          </cell>
          <cell r="AP375">
            <v>0</v>
          </cell>
          <cell r="AQ375">
            <v>0</v>
          </cell>
          <cell r="AR375">
            <v>64</v>
          </cell>
          <cell r="AS375">
            <v>1102</v>
          </cell>
          <cell r="AT375">
            <v>58</v>
          </cell>
          <cell r="AU375">
            <v>58</v>
          </cell>
          <cell r="AV375">
            <v>0</v>
          </cell>
          <cell r="AW375">
            <v>58</v>
          </cell>
          <cell r="AX375">
            <v>0</v>
          </cell>
          <cell r="AY375">
            <v>0</v>
          </cell>
          <cell r="AZ375">
            <v>61</v>
          </cell>
          <cell r="BA375">
            <v>1055</v>
          </cell>
        </row>
        <row r="376">
          <cell r="C376" t="str">
            <v>ปรางค์กู่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 t="str">
            <v/>
          </cell>
          <cell r="K376" t="str">
            <v/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 t="str">
            <v/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AE376" t="str">
            <v/>
          </cell>
          <cell r="AK376" t="str">
            <v/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</row>
        <row r="377">
          <cell r="C377" t="str">
            <v>ราษีไศล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 t="str">
            <v/>
          </cell>
          <cell r="K377" t="str">
            <v/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 t="str">
            <v/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AE377" t="str">
            <v/>
          </cell>
          <cell r="AK377" t="str">
            <v/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</row>
        <row r="378">
          <cell r="C378" t="str">
            <v>อุทุมพรพิสัย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 t="str">
            <v/>
          </cell>
          <cell r="K378" t="str">
            <v/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 t="str">
            <v/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AE378" t="str">
            <v/>
          </cell>
          <cell r="AK378" t="str">
            <v/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</row>
        <row r="379">
          <cell r="C379" t="str">
            <v>ไพรบึง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 t="str">
            <v/>
          </cell>
          <cell r="K379" t="str">
            <v/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 t="str">
            <v/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AE379" t="str">
            <v/>
          </cell>
          <cell r="AK379" t="str">
            <v/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</row>
        <row r="380">
          <cell r="C380" t="str">
            <v>ยางชุมน้อย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 t="str">
            <v/>
          </cell>
          <cell r="K380" t="str">
            <v/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 t="str">
            <v/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AE380" t="str">
            <v/>
          </cell>
          <cell r="AK380" t="str">
            <v/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</row>
        <row r="381">
          <cell r="C381" t="str">
            <v>ห้วยทับทัน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 t="str">
            <v/>
          </cell>
          <cell r="K381" t="str">
            <v/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 t="str">
            <v/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AE381" t="str">
            <v/>
          </cell>
          <cell r="AK381" t="str">
            <v/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</row>
        <row r="382">
          <cell r="C382" t="str">
            <v>บึงบูรพ์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 t="str">
            <v/>
          </cell>
          <cell r="K382" t="str">
            <v/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 t="str">
            <v/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AE382" t="str">
            <v/>
          </cell>
          <cell r="AK382" t="str">
            <v/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</row>
        <row r="383">
          <cell r="C383" t="str">
            <v>โนนคูณ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 t="str">
            <v/>
          </cell>
          <cell r="K383" t="str">
            <v/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 t="str">
            <v/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AE383" t="str">
            <v/>
          </cell>
          <cell r="AK383" t="str">
            <v/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</row>
        <row r="384">
          <cell r="C384" t="str">
            <v>ศรีรัตนะ</v>
          </cell>
          <cell r="D384">
            <v>34.25</v>
          </cell>
          <cell r="E384">
            <v>34.25</v>
          </cell>
          <cell r="F384">
            <v>34.25</v>
          </cell>
          <cell r="G384">
            <v>34.25</v>
          </cell>
          <cell r="H384">
            <v>83.795000000000002</v>
          </cell>
          <cell r="I384">
            <v>51.481000000000002</v>
          </cell>
          <cell r="J384">
            <v>2447</v>
          </cell>
          <cell r="K384">
            <v>1503</v>
          </cell>
          <cell r="L384">
            <v>27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 t="str">
            <v/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AE384" t="str">
            <v/>
          </cell>
          <cell r="AK384" t="str">
            <v/>
          </cell>
          <cell r="AL384">
            <v>19</v>
          </cell>
          <cell r="AM384">
            <v>19</v>
          </cell>
          <cell r="AN384">
            <v>0</v>
          </cell>
          <cell r="AO384">
            <v>19</v>
          </cell>
          <cell r="AP384">
            <v>0</v>
          </cell>
          <cell r="AQ384">
            <v>0</v>
          </cell>
          <cell r="AR384">
            <v>11</v>
          </cell>
          <cell r="AS384">
            <v>602</v>
          </cell>
          <cell r="AT384">
            <v>19</v>
          </cell>
          <cell r="AU384">
            <v>19</v>
          </cell>
          <cell r="AV384">
            <v>0</v>
          </cell>
          <cell r="AW384">
            <v>19</v>
          </cell>
          <cell r="AX384">
            <v>0</v>
          </cell>
          <cell r="AY384">
            <v>0</v>
          </cell>
          <cell r="AZ384">
            <v>10</v>
          </cell>
          <cell r="BA384">
            <v>506</v>
          </cell>
        </row>
        <row r="385">
          <cell r="C385" t="str">
            <v>น้ำเกลี้ยง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 t="str">
            <v/>
          </cell>
          <cell r="K385" t="str">
            <v/>
          </cell>
          <cell r="L385">
            <v>4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 t="str">
            <v/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AE385" t="str">
            <v/>
          </cell>
          <cell r="AK385" t="str">
            <v/>
          </cell>
          <cell r="AL385">
            <v>21</v>
          </cell>
          <cell r="AM385">
            <v>6</v>
          </cell>
          <cell r="AN385">
            <v>0</v>
          </cell>
          <cell r="AO385">
            <v>6</v>
          </cell>
          <cell r="AP385">
            <v>0</v>
          </cell>
          <cell r="AQ385">
            <v>0</v>
          </cell>
          <cell r="AR385">
            <v>4</v>
          </cell>
          <cell r="AS385">
            <v>598</v>
          </cell>
          <cell r="AT385">
            <v>21</v>
          </cell>
          <cell r="AU385">
            <v>6</v>
          </cell>
          <cell r="AV385">
            <v>0</v>
          </cell>
          <cell r="AW385">
            <v>6</v>
          </cell>
          <cell r="AX385">
            <v>0</v>
          </cell>
          <cell r="AY385">
            <v>0</v>
          </cell>
          <cell r="AZ385">
            <v>2.86</v>
          </cell>
          <cell r="BA385">
            <v>477</v>
          </cell>
        </row>
        <row r="386">
          <cell r="C386" t="str">
            <v>วังหิน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 t="str">
            <v/>
          </cell>
          <cell r="K386" t="str">
            <v/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 t="str">
            <v/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AE386" t="str">
            <v/>
          </cell>
          <cell r="AK386" t="str">
            <v/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</row>
        <row r="387">
          <cell r="C387" t="str">
            <v>เมืองจันทร์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 t="str">
            <v/>
          </cell>
          <cell r="K387" t="str">
            <v/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 t="str">
            <v/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AE387" t="str">
            <v/>
          </cell>
          <cell r="AK387" t="str">
            <v/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</row>
        <row r="388">
          <cell r="C388" t="str">
            <v>ภูสิงห์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 t="str">
            <v/>
          </cell>
          <cell r="K388" t="str">
            <v/>
          </cell>
          <cell r="L388">
            <v>66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 t="str">
            <v/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AE388" t="str">
            <v/>
          </cell>
          <cell r="AK388" t="str">
            <v/>
          </cell>
          <cell r="AL388">
            <v>39</v>
          </cell>
          <cell r="AM388">
            <v>24</v>
          </cell>
          <cell r="AN388">
            <v>1</v>
          </cell>
          <cell r="AO388">
            <v>25</v>
          </cell>
          <cell r="AP388">
            <v>0</v>
          </cell>
          <cell r="AQ388">
            <v>0</v>
          </cell>
          <cell r="AR388">
            <v>15</v>
          </cell>
          <cell r="AS388">
            <v>615</v>
          </cell>
          <cell r="AT388">
            <v>39</v>
          </cell>
          <cell r="AU388">
            <v>25</v>
          </cell>
          <cell r="AV388">
            <v>2</v>
          </cell>
          <cell r="AW388">
            <v>27</v>
          </cell>
          <cell r="AX388">
            <v>0</v>
          </cell>
          <cell r="AY388">
            <v>0</v>
          </cell>
          <cell r="AZ388">
            <v>14</v>
          </cell>
          <cell r="BA388">
            <v>536</v>
          </cell>
        </row>
        <row r="389">
          <cell r="C389" t="str">
            <v>เบญจลักษ์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 t="str">
            <v/>
          </cell>
          <cell r="K389" t="str">
            <v/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 t="str">
            <v/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AE389" t="str">
            <v/>
          </cell>
          <cell r="AK389" t="str">
            <v/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</row>
        <row r="390">
          <cell r="C390" t="str">
            <v>พยุห์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 t="str">
            <v/>
          </cell>
          <cell r="K390" t="str">
            <v/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 t="str">
            <v/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AE390" t="str">
            <v/>
          </cell>
          <cell r="AK390" t="str">
            <v/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</row>
        <row r="391">
          <cell r="C391" t="str">
            <v>โพธิ์ศรีสุวรรณ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 t="str">
            <v/>
          </cell>
          <cell r="K391" t="str">
            <v/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 t="str">
            <v/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AE391" t="str">
            <v/>
          </cell>
          <cell r="AK391" t="str">
            <v/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</row>
        <row r="392">
          <cell r="C392" t="str">
            <v>ศิลาลาด</v>
          </cell>
          <cell r="D392">
            <v>3</v>
          </cell>
          <cell r="E392">
            <v>3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 t="str">
            <v/>
          </cell>
          <cell r="K392" t="str">
            <v/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 t="str">
            <v/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AE392" t="str">
            <v/>
          </cell>
          <cell r="AK392" t="str">
            <v/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</row>
        <row r="393">
          <cell r="C393" t="str">
            <v>สุรินทร์</v>
          </cell>
          <cell r="D393">
            <v>137.25</v>
          </cell>
          <cell r="E393">
            <v>152</v>
          </cell>
          <cell r="F393">
            <v>86.25</v>
          </cell>
          <cell r="G393">
            <v>97.25</v>
          </cell>
          <cell r="H393">
            <v>3</v>
          </cell>
          <cell r="I393">
            <v>10.09</v>
          </cell>
          <cell r="J393">
            <v>35</v>
          </cell>
          <cell r="K393">
            <v>104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 t="str">
            <v/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 t="str">
            <v/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 t="str">
            <v/>
          </cell>
          <cell r="AL393">
            <v>164</v>
          </cell>
          <cell r="AM393">
            <v>135</v>
          </cell>
          <cell r="AN393">
            <v>1</v>
          </cell>
          <cell r="AO393">
            <v>136</v>
          </cell>
          <cell r="AP393">
            <v>4</v>
          </cell>
          <cell r="AQ393">
            <v>0</v>
          </cell>
          <cell r="AR393">
            <v>167.22</v>
          </cell>
          <cell r="AS393">
            <v>1230</v>
          </cell>
          <cell r="AT393">
            <v>168</v>
          </cell>
          <cell r="AU393">
            <v>136</v>
          </cell>
          <cell r="AV393">
            <v>0</v>
          </cell>
          <cell r="AW393">
            <v>136</v>
          </cell>
          <cell r="AX393">
            <v>0</v>
          </cell>
          <cell r="AY393">
            <v>0</v>
          </cell>
          <cell r="AZ393">
            <v>171.49</v>
          </cell>
          <cell r="BA393">
            <v>1261</v>
          </cell>
        </row>
        <row r="394">
          <cell r="C394" t="str">
            <v>เมืองสุรินทร์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 t="str">
            <v/>
          </cell>
          <cell r="K394" t="str">
            <v/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 t="str">
            <v/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 t="str">
            <v/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 t="str">
            <v/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</row>
        <row r="395">
          <cell r="C395" t="str">
            <v>จอมพระ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 t="str">
            <v/>
          </cell>
          <cell r="K395" t="str">
            <v/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 t="str">
            <v/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 t="str">
            <v/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 t="str">
            <v/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A395">
            <v>0</v>
          </cell>
        </row>
        <row r="396">
          <cell r="C396" t="str">
            <v>ชุมพลบุรี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 t="str">
            <v/>
          </cell>
          <cell r="K396" t="str">
            <v/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 t="str">
            <v/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 t="str">
            <v/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 t="str">
            <v/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AY396">
            <v>0</v>
          </cell>
          <cell r="AZ396">
            <v>0</v>
          </cell>
          <cell r="BA396">
            <v>0</v>
          </cell>
        </row>
        <row r="397">
          <cell r="C397" t="str">
            <v>ท่าตูม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 t="str">
            <v/>
          </cell>
          <cell r="K397" t="str">
            <v/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 t="str">
            <v/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 t="str">
            <v/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 t="str">
            <v/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</row>
        <row r="398">
          <cell r="C398" t="str">
            <v>ปราสาท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 t="str">
            <v/>
          </cell>
          <cell r="K398" t="str">
            <v/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 t="str">
            <v/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 t="str">
            <v/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 t="str">
            <v/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</row>
        <row r="399">
          <cell r="C399" t="str">
            <v>รัตนบุรี</v>
          </cell>
          <cell r="D399">
            <v>1</v>
          </cell>
          <cell r="E399">
            <v>3.75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 t="str">
            <v/>
          </cell>
          <cell r="K399" t="str">
            <v/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 t="str">
            <v/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 t="str">
            <v/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 t="str">
            <v/>
          </cell>
          <cell r="AL399">
            <v>4</v>
          </cell>
          <cell r="AM399">
            <v>0</v>
          </cell>
          <cell r="AN399">
            <v>0</v>
          </cell>
          <cell r="AO399">
            <v>0</v>
          </cell>
          <cell r="AP399">
            <v>1</v>
          </cell>
          <cell r="AQ399">
            <v>0</v>
          </cell>
          <cell r="AR399">
            <v>0</v>
          </cell>
          <cell r="AS399">
            <v>0</v>
          </cell>
          <cell r="AT399">
            <v>5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C400" t="str">
            <v>ศีขรภูมิ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 t="str">
            <v/>
          </cell>
          <cell r="K400" t="str">
            <v/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 t="str">
            <v/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 t="str">
            <v/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 t="str">
            <v/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C401" t="str">
            <v>สังขะ</v>
          </cell>
          <cell r="D401">
            <v>30</v>
          </cell>
          <cell r="E401">
            <v>40</v>
          </cell>
          <cell r="F401">
            <v>0</v>
          </cell>
          <cell r="G401">
            <v>10</v>
          </cell>
          <cell r="H401">
            <v>0</v>
          </cell>
          <cell r="I401">
            <v>10</v>
          </cell>
          <cell r="J401" t="str">
            <v/>
          </cell>
          <cell r="K401">
            <v>1000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 t="str">
            <v/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 t="str">
            <v/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 t="str">
            <v/>
          </cell>
          <cell r="AL401">
            <v>46</v>
          </cell>
          <cell r="AM401">
            <v>32</v>
          </cell>
          <cell r="AN401">
            <v>0</v>
          </cell>
          <cell r="AO401">
            <v>32</v>
          </cell>
          <cell r="AP401">
            <v>3</v>
          </cell>
          <cell r="AQ401">
            <v>0</v>
          </cell>
          <cell r="AR401">
            <v>20</v>
          </cell>
          <cell r="AS401">
            <v>640</v>
          </cell>
          <cell r="AT401">
            <v>49</v>
          </cell>
          <cell r="AU401">
            <v>32</v>
          </cell>
          <cell r="AV401">
            <v>0</v>
          </cell>
          <cell r="AW401">
            <v>32</v>
          </cell>
          <cell r="AX401">
            <v>0</v>
          </cell>
          <cell r="AY401">
            <v>0</v>
          </cell>
          <cell r="AZ401">
            <v>24</v>
          </cell>
          <cell r="BA401">
            <v>764</v>
          </cell>
        </row>
        <row r="402">
          <cell r="C402" t="str">
            <v>สำโรงทาบ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 t="str">
            <v/>
          </cell>
          <cell r="K402" t="str">
            <v/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 t="str">
            <v/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 t="str">
            <v/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 t="str">
            <v/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</row>
        <row r="403">
          <cell r="C403" t="str">
            <v>สนม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 t="str">
            <v/>
          </cell>
          <cell r="K403" t="str">
            <v/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 t="str">
            <v/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 t="str">
            <v/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 t="str">
            <v/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</row>
        <row r="404">
          <cell r="C404" t="str">
            <v>กาบเชิง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 t="str">
            <v/>
          </cell>
          <cell r="K404" t="str">
            <v/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 t="str">
            <v/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 t="str">
            <v/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 t="str">
            <v/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</row>
        <row r="405">
          <cell r="C405" t="str">
            <v>ลำดวน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 t="str">
            <v/>
          </cell>
          <cell r="K405" t="str">
            <v/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 t="str">
            <v/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 t="str">
            <v/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 t="str">
            <v/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</row>
        <row r="406">
          <cell r="C406" t="str">
            <v>บัวเชด</v>
          </cell>
          <cell r="D406">
            <v>106.25</v>
          </cell>
          <cell r="E406">
            <v>106.25</v>
          </cell>
          <cell r="F406">
            <v>86.25</v>
          </cell>
          <cell r="G406">
            <v>86.25</v>
          </cell>
          <cell r="H406">
            <v>3</v>
          </cell>
          <cell r="I406">
            <v>0</v>
          </cell>
          <cell r="J406">
            <v>35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 t="str">
            <v/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 t="str">
            <v/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 t="str">
            <v/>
          </cell>
          <cell r="AL406">
            <v>109</v>
          </cell>
          <cell r="AM406">
            <v>99</v>
          </cell>
          <cell r="AN406">
            <v>0</v>
          </cell>
          <cell r="AO406">
            <v>99</v>
          </cell>
          <cell r="AP406">
            <v>0</v>
          </cell>
          <cell r="AQ406">
            <v>0</v>
          </cell>
          <cell r="AR406">
            <v>145</v>
          </cell>
          <cell r="AS406">
            <v>1466</v>
          </cell>
          <cell r="AT406">
            <v>109</v>
          </cell>
          <cell r="AU406">
            <v>99</v>
          </cell>
          <cell r="AV406">
            <v>0</v>
          </cell>
          <cell r="AW406">
            <v>99</v>
          </cell>
          <cell r="AX406">
            <v>0</v>
          </cell>
          <cell r="AY406">
            <v>0</v>
          </cell>
          <cell r="AZ406">
            <v>145</v>
          </cell>
          <cell r="BA406">
            <v>1467</v>
          </cell>
        </row>
        <row r="407">
          <cell r="C407" t="str">
            <v>พนมดงรัก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 t="str">
            <v/>
          </cell>
          <cell r="K407" t="str">
            <v/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 t="str">
            <v/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 t="str">
            <v/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 t="str">
            <v/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</row>
        <row r="408">
          <cell r="C408" t="str">
            <v>ศรีณรงค์</v>
          </cell>
          <cell r="D408">
            <v>0</v>
          </cell>
          <cell r="E408">
            <v>2</v>
          </cell>
          <cell r="F408">
            <v>0</v>
          </cell>
          <cell r="G408">
            <v>1</v>
          </cell>
          <cell r="H408">
            <v>0</v>
          </cell>
          <cell r="I408">
            <v>0.09</v>
          </cell>
          <cell r="J408" t="str">
            <v/>
          </cell>
          <cell r="K408">
            <v>90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 t="str">
            <v/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 t="str">
            <v/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 t="str">
            <v/>
          </cell>
          <cell r="AL408">
            <v>1</v>
          </cell>
          <cell r="AM408">
            <v>0</v>
          </cell>
          <cell r="AN408">
            <v>1</v>
          </cell>
          <cell r="AO408">
            <v>1</v>
          </cell>
          <cell r="AP408">
            <v>0</v>
          </cell>
          <cell r="AQ408">
            <v>0</v>
          </cell>
          <cell r="AR408">
            <v>0.22</v>
          </cell>
          <cell r="AS408">
            <v>222</v>
          </cell>
          <cell r="AT408">
            <v>1</v>
          </cell>
          <cell r="AU408">
            <v>1</v>
          </cell>
          <cell r="AV408">
            <v>0</v>
          </cell>
          <cell r="AW408">
            <v>1</v>
          </cell>
          <cell r="AX408">
            <v>0</v>
          </cell>
          <cell r="AY408">
            <v>0</v>
          </cell>
          <cell r="AZ408">
            <v>0.25</v>
          </cell>
          <cell r="BA408">
            <v>250</v>
          </cell>
        </row>
        <row r="409">
          <cell r="C409" t="str">
            <v>เขวาสินรินทร์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 t="str">
            <v/>
          </cell>
          <cell r="K409" t="str">
            <v/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 t="str">
            <v/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 t="str">
            <v/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 t="str">
            <v/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</row>
        <row r="410">
          <cell r="C410" t="str">
            <v>โนนนารายณ์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 t="str">
            <v/>
          </cell>
          <cell r="K410" t="str">
            <v/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 t="str">
            <v/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 t="str">
            <v/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 t="str">
            <v/>
          </cell>
          <cell r="AL410">
            <v>4</v>
          </cell>
          <cell r="AM410">
            <v>4</v>
          </cell>
          <cell r="AN410">
            <v>0</v>
          </cell>
          <cell r="AO410">
            <v>4</v>
          </cell>
          <cell r="AP410">
            <v>0</v>
          </cell>
          <cell r="AQ410">
            <v>0</v>
          </cell>
          <cell r="AR410">
            <v>2</v>
          </cell>
          <cell r="AS410">
            <v>575</v>
          </cell>
          <cell r="AT410">
            <v>4</v>
          </cell>
          <cell r="AU410">
            <v>4</v>
          </cell>
          <cell r="AV410">
            <v>0</v>
          </cell>
          <cell r="AW410">
            <v>4</v>
          </cell>
          <cell r="AX410">
            <v>0</v>
          </cell>
          <cell r="AY410">
            <v>0</v>
          </cell>
          <cell r="AZ410">
            <v>2.2400000000000002</v>
          </cell>
          <cell r="BA410">
            <v>561</v>
          </cell>
        </row>
        <row r="411">
          <cell r="C411" t="str">
            <v>บุรีรัมย์</v>
          </cell>
          <cell r="D411">
            <v>3538.25</v>
          </cell>
          <cell r="E411">
            <v>3461.75</v>
          </cell>
          <cell r="F411">
            <v>1768.5</v>
          </cell>
          <cell r="G411">
            <v>1739.25</v>
          </cell>
          <cell r="H411">
            <v>677.245</v>
          </cell>
          <cell r="I411">
            <v>227.125</v>
          </cell>
          <cell r="J411">
            <v>383</v>
          </cell>
          <cell r="K411">
            <v>131</v>
          </cell>
          <cell r="L411">
            <v>356</v>
          </cell>
          <cell r="M411">
            <v>356</v>
          </cell>
          <cell r="N411">
            <v>2584</v>
          </cell>
          <cell r="O411">
            <v>0</v>
          </cell>
          <cell r="P411">
            <v>0</v>
          </cell>
          <cell r="Q411">
            <v>2454</v>
          </cell>
          <cell r="R411">
            <v>1452.1669999999999</v>
          </cell>
          <cell r="S411">
            <v>592</v>
          </cell>
          <cell r="T411">
            <v>2584</v>
          </cell>
          <cell r="U411">
            <v>0</v>
          </cell>
          <cell r="V411">
            <v>44</v>
          </cell>
          <cell r="W411">
            <v>2491</v>
          </cell>
          <cell r="X411">
            <v>3183.9169999999999</v>
          </cell>
          <cell r="Y411">
            <v>1278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 t="str">
            <v/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 t="str">
            <v/>
          </cell>
          <cell r="AL411">
            <v>3665</v>
          </cell>
          <cell r="AM411">
            <v>2487</v>
          </cell>
          <cell r="AN411">
            <v>761</v>
          </cell>
          <cell r="AO411">
            <v>3248</v>
          </cell>
          <cell r="AP411">
            <v>54</v>
          </cell>
          <cell r="AQ411">
            <v>81</v>
          </cell>
          <cell r="AR411">
            <v>3377.84</v>
          </cell>
          <cell r="AS411">
            <v>1040</v>
          </cell>
          <cell r="AT411">
            <v>3638</v>
          </cell>
          <cell r="AU411">
            <v>3167</v>
          </cell>
          <cell r="AV411">
            <v>391</v>
          </cell>
          <cell r="AW411">
            <v>3558</v>
          </cell>
          <cell r="AX411">
            <v>0</v>
          </cell>
          <cell r="AY411">
            <v>0</v>
          </cell>
          <cell r="AZ411">
            <v>3372.15</v>
          </cell>
          <cell r="BA411">
            <v>948</v>
          </cell>
        </row>
        <row r="412">
          <cell r="C412" t="str">
            <v>เมืองบุรีรัมย์</v>
          </cell>
          <cell r="D412">
            <v>7</v>
          </cell>
          <cell r="E412">
            <v>34</v>
          </cell>
          <cell r="F412">
            <v>0</v>
          </cell>
          <cell r="G412">
            <v>15</v>
          </cell>
          <cell r="H412">
            <v>0</v>
          </cell>
          <cell r="I412">
            <v>15</v>
          </cell>
          <cell r="J412" t="str">
            <v/>
          </cell>
          <cell r="K412">
            <v>1000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 t="str">
            <v/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AK412" t="str">
            <v/>
          </cell>
          <cell r="AL412">
            <v>30</v>
          </cell>
          <cell r="AM412">
            <v>0</v>
          </cell>
          <cell r="AN412">
            <v>21</v>
          </cell>
          <cell r="AO412">
            <v>21</v>
          </cell>
          <cell r="AP412">
            <v>15</v>
          </cell>
          <cell r="AQ412">
            <v>0</v>
          </cell>
          <cell r="AR412">
            <v>8</v>
          </cell>
          <cell r="AS412">
            <v>382</v>
          </cell>
          <cell r="AT412">
            <v>45</v>
          </cell>
          <cell r="AU412">
            <v>21</v>
          </cell>
          <cell r="AV412">
            <v>9</v>
          </cell>
          <cell r="AW412">
            <v>30</v>
          </cell>
          <cell r="AX412">
            <v>0</v>
          </cell>
          <cell r="AY412">
            <v>0</v>
          </cell>
          <cell r="AZ412">
            <v>6</v>
          </cell>
          <cell r="BA412">
            <v>191</v>
          </cell>
        </row>
        <row r="413">
          <cell r="C413" t="str">
            <v>กระสัง</v>
          </cell>
          <cell r="D413">
            <v>6.25</v>
          </cell>
          <cell r="E413">
            <v>2.25</v>
          </cell>
          <cell r="F413">
            <v>6.25</v>
          </cell>
          <cell r="G413">
            <v>2.25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 t="str">
            <v/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AK413" t="str">
            <v/>
          </cell>
          <cell r="AL413">
            <v>2</v>
          </cell>
          <cell r="AM413">
            <v>2</v>
          </cell>
          <cell r="AN413">
            <v>0</v>
          </cell>
          <cell r="AO413">
            <v>2</v>
          </cell>
          <cell r="AP413">
            <v>0</v>
          </cell>
          <cell r="AQ413">
            <v>0</v>
          </cell>
          <cell r="AR413">
            <v>1</v>
          </cell>
          <cell r="AS413">
            <v>584</v>
          </cell>
          <cell r="AT413">
            <v>2</v>
          </cell>
          <cell r="AU413">
            <v>2</v>
          </cell>
          <cell r="AV413">
            <v>0</v>
          </cell>
          <cell r="AW413">
            <v>2</v>
          </cell>
          <cell r="AX413">
            <v>0</v>
          </cell>
          <cell r="AY413">
            <v>0</v>
          </cell>
          <cell r="AZ413">
            <v>0.95</v>
          </cell>
          <cell r="BA413">
            <v>476</v>
          </cell>
        </row>
        <row r="414">
          <cell r="C414" t="str">
            <v>นางรอง</v>
          </cell>
          <cell r="D414">
            <v>38.25</v>
          </cell>
          <cell r="E414">
            <v>38.25</v>
          </cell>
          <cell r="F414">
            <v>20.25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str">
            <v/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 t="str">
            <v/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AK414" t="str">
            <v/>
          </cell>
          <cell r="AL414">
            <v>46</v>
          </cell>
          <cell r="AM414">
            <v>46</v>
          </cell>
          <cell r="AN414">
            <v>0</v>
          </cell>
          <cell r="AO414">
            <v>46</v>
          </cell>
          <cell r="AP414">
            <v>0</v>
          </cell>
          <cell r="AQ414">
            <v>0</v>
          </cell>
          <cell r="AR414">
            <v>27</v>
          </cell>
          <cell r="AS414">
            <v>595</v>
          </cell>
          <cell r="AT414">
            <v>46</v>
          </cell>
          <cell r="AU414">
            <v>46</v>
          </cell>
          <cell r="AV414">
            <v>0</v>
          </cell>
          <cell r="AW414">
            <v>46</v>
          </cell>
          <cell r="AX414">
            <v>0</v>
          </cell>
          <cell r="AY414">
            <v>0</v>
          </cell>
          <cell r="AZ414">
            <v>25</v>
          </cell>
          <cell r="BA414">
            <v>544</v>
          </cell>
        </row>
        <row r="415">
          <cell r="C415" t="str">
            <v>บ้านกรวด</v>
          </cell>
          <cell r="D415">
            <v>192</v>
          </cell>
          <cell r="E415">
            <v>160</v>
          </cell>
          <cell r="F415">
            <v>118</v>
          </cell>
          <cell r="G415">
            <v>118</v>
          </cell>
          <cell r="H415">
            <v>116.6</v>
          </cell>
          <cell r="I415">
            <v>55.3</v>
          </cell>
          <cell r="J415">
            <v>988</v>
          </cell>
          <cell r="K415">
            <v>469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 t="str">
            <v/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AK415" t="str">
            <v/>
          </cell>
          <cell r="AL415">
            <v>179</v>
          </cell>
          <cell r="AM415">
            <v>41</v>
          </cell>
          <cell r="AN415">
            <v>100</v>
          </cell>
          <cell r="AO415">
            <v>141</v>
          </cell>
          <cell r="AP415">
            <v>0</v>
          </cell>
          <cell r="AQ415">
            <v>0</v>
          </cell>
          <cell r="AR415">
            <v>92</v>
          </cell>
          <cell r="AS415">
            <v>655</v>
          </cell>
          <cell r="AT415">
            <v>179</v>
          </cell>
          <cell r="AU415">
            <v>141</v>
          </cell>
          <cell r="AV415">
            <v>38</v>
          </cell>
          <cell r="AW415">
            <v>179</v>
          </cell>
          <cell r="AX415">
            <v>0</v>
          </cell>
          <cell r="AY415">
            <v>0</v>
          </cell>
          <cell r="AZ415">
            <v>113</v>
          </cell>
          <cell r="BA415">
            <v>631</v>
          </cell>
        </row>
        <row r="416">
          <cell r="C416" t="str">
            <v>ประโคนชัย</v>
          </cell>
          <cell r="D416">
            <v>12</v>
          </cell>
          <cell r="E416">
            <v>12</v>
          </cell>
          <cell r="F416">
            <v>1.5</v>
          </cell>
          <cell r="G416">
            <v>1.5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 t="str">
            <v/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AK416" t="str">
            <v/>
          </cell>
          <cell r="AL416">
            <v>12</v>
          </cell>
          <cell r="AM416">
            <v>7</v>
          </cell>
          <cell r="AN416">
            <v>4</v>
          </cell>
          <cell r="AO416">
            <v>11</v>
          </cell>
          <cell r="AP416">
            <v>0</v>
          </cell>
          <cell r="AQ416">
            <v>0</v>
          </cell>
          <cell r="AR416">
            <v>5</v>
          </cell>
          <cell r="AS416">
            <v>414</v>
          </cell>
          <cell r="AT416">
            <v>12</v>
          </cell>
          <cell r="AU416">
            <v>11</v>
          </cell>
          <cell r="AV416">
            <v>1</v>
          </cell>
          <cell r="AW416">
            <v>12</v>
          </cell>
          <cell r="AX416">
            <v>0</v>
          </cell>
          <cell r="AY416">
            <v>0</v>
          </cell>
          <cell r="AZ416">
            <v>5</v>
          </cell>
          <cell r="BA416">
            <v>395</v>
          </cell>
        </row>
        <row r="417">
          <cell r="C417" t="str">
            <v>หนองกี่</v>
          </cell>
          <cell r="D417">
            <v>100</v>
          </cell>
          <cell r="E417">
            <v>80</v>
          </cell>
          <cell r="F417">
            <v>60</v>
          </cell>
          <cell r="G417">
            <v>60</v>
          </cell>
          <cell r="H417">
            <v>20</v>
          </cell>
          <cell r="I417">
            <v>0</v>
          </cell>
          <cell r="J417">
            <v>333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 t="str">
            <v/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AK417" t="str">
            <v/>
          </cell>
          <cell r="AL417">
            <v>75</v>
          </cell>
          <cell r="AM417">
            <v>42</v>
          </cell>
          <cell r="AN417">
            <v>0</v>
          </cell>
          <cell r="AO417">
            <v>42</v>
          </cell>
          <cell r="AP417">
            <v>20</v>
          </cell>
          <cell r="AQ417">
            <v>0</v>
          </cell>
          <cell r="AR417">
            <v>18</v>
          </cell>
          <cell r="AS417">
            <v>422</v>
          </cell>
          <cell r="AT417">
            <v>95</v>
          </cell>
          <cell r="AU417">
            <v>42</v>
          </cell>
          <cell r="AV417">
            <v>33</v>
          </cell>
          <cell r="AW417">
            <v>75</v>
          </cell>
          <cell r="AX417">
            <v>0</v>
          </cell>
          <cell r="AY417">
            <v>0</v>
          </cell>
          <cell r="AZ417">
            <v>30</v>
          </cell>
          <cell r="BA417">
            <v>399</v>
          </cell>
        </row>
        <row r="418">
          <cell r="C418" t="str">
            <v>สตึก</v>
          </cell>
          <cell r="D418">
            <v>9.5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 t="str">
            <v/>
          </cell>
          <cell r="K418" t="str">
            <v/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 t="str">
            <v/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AK418" t="str">
            <v/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</row>
        <row r="419">
          <cell r="C419" t="str">
            <v>คูเมือง</v>
          </cell>
          <cell r="D419">
            <v>67</v>
          </cell>
          <cell r="E419">
            <v>50</v>
          </cell>
          <cell r="F419">
            <v>32</v>
          </cell>
          <cell r="G419">
            <v>32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 t="str">
            <v/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AK419" t="str">
            <v/>
          </cell>
          <cell r="AL419">
            <v>46</v>
          </cell>
          <cell r="AM419">
            <v>5</v>
          </cell>
          <cell r="AN419">
            <v>41</v>
          </cell>
          <cell r="AO419">
            <v>46</v>
          </cell>
          <cell r="AP419">
            <v>0</v>
          </cell>
          <cell r="AQ419">
            <v>0</v>
          </cell>
          <cell r="AR419">
            <v>24</v>
          </cell>
          <cell r="AS419">
            <v>522</v>
          </cell>
          <cell r="AT419">
            <v>46</v>
          </cell>
          <cell r="AU419">
            <v>46</v>
          </cell>
          <cell r="AV419">
            <v>0</v>
          </cell>
          <cell r="AW419">
            <v>46</v>
          </cell>
          <cell r="AX419">
            <v>0</v>
          </cell>
          <cell r="AY419">
            <v>0</v>
          </cell>
          <cell r="AZ419">
            <v>24</v>
          </cell>
          <cell r="BA419">
            <v>511</v>
          </cell>
        </row>
        <row r="420">
          <cell r="C420" t="str">
            <v>ลำปลายมาศ</v>
          </cell>
          <cell r="D420">
            <v>20</v>
          </cell>
          <cell r="E420">
            <v>20</v>
          </cell>
          <cell r="F420">
            <v>10</v>
          </cell>
          <cell r="G420">
            <v>10</v>
          </cell>
          <cell r="H420">
            <v>25</v>
          </cell>
          <cell r="I420">
            <v>10</v>
          </cell>
          <cell r="J420">
            <v>2500</v>
          </cell>
          <cell r="K420">
            <v>1000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 t="str">
            <v/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AK420" t="str">
            <v/>
          </cell>
          <cell r="AL420">
            <v>11</v>
          </cell>
          <cell r="AM420">
            <v>11</v>
          </cell>
          <cell r="AN420">
            <v>0</v>
          </cell>
          <cell r="AO420">
            <v>11</v>
          </cell>
          <cell r="AP420">
            <v>0</v>
          </cell>
          <cell r="AQ420">
            <v>0</v>
          </cell>
          <cell r="AR420">
            <v>5</v>
          </cell>
          <cell r="AS420">
            <v>455</v>
          </cell>
          <cell r="AT420">
            <v>11</v>
          </cell>
          <cell r="AU420">
            <v>11</v>
          </cell>
          <cell r="AV420">
            <v>0</v>
          </cell>
          <cell r="AW420">
            <v>11</v>
          </cell>
          <cell r="AX420">
            <v>0</v>
          </cell>
          <cell r="AY420">
            <v>0</v>
          </cell>
          <cell r="AZ420">
            <v>5</v>
          </cell>
          <cell r="BA420">
            <v>415</v>
          </cell>
        </row>
        <row r="421">
          <cell r="C421" t="str">
            <v>ละหานทราย</v>
          </cell>
          <cell r="D421">
            <v>132</v>
          </cell>
          <cell r="E421">
            <v>132</v>
          </cell>
          <cell r="F421">
            <v>33</v>
          </cell>
          <cell r="G421">
            <v>33</v>
          </cell>
          <cell r="H421">
            <v>27.6</v>
          </cell>
          <cell r="I421">
            <v>0</v>
          </cell>
          <cell r="J421">
            <v>836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 t="str">
            <v/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AK421" t="str">
            <v/>
          </cell>
          <cell r="AL421">
            <v>477</v>
          </cell>
          <cell r="AM421">
            <v>412</v>
          </cell>
          <cell r="AN421">
            <v>39</v>
          </cell>
          <cell r="AO421">
            <v>451</v>
          </cell>
          <cell r="AP421">
            <v>0</v>
          </cell>
          <cell r="AQ421">
            <v>0</v>
          </cell>
          <cell r="AR421">
            <v>321</v>
          </cell>
          <cell r="AS421">
            <v>712</v>
          </cell>
          <cell r="AT421">
            <v>477</v>
          </cell>
          <cell r="AU421">
            <v>451</v>
          </cell>
          <cell r="AV421">
            <v>0</v>
          </cell>
          <cell r="AW421">
            <v>451</v>
          </cell>
          <cell r="AX421">
            <v>0</v>
          </cell>
          <cell r="AY421">
            <v>0</v>
          </cell>
          <cell r="AZ421">
            <v>314</v>
          </cell>
          <cell r="BA421">
            <v>696</v>
          </cell>
        </row>
        <row r="422">
          <cell r="C422" t="str">
            <v>พุทไธสง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 t="str">
            <v/>
          </cell>
          <cell r="K422" t="str">
            <v/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 t="str">
            <v/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AK422" t="str">
            <v/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</row>
        <row r="423">
          <cell r="C423" t="str">
            <v>ปะคำ</v>
          </cell>
          <cell r="D423">
            <v>1777</v>
          </cell>
          <cell r="E423">
            <v>1777</v>
          </cell>
          <cell r="F423">
            <v>1014</v>
          </cell>
          <cell r="G423">
            <v>1014</v>
          </cell>
          <cell r="H423">
            <v>262.7</v>
          </cell>
          <cell r="I423">
            <v>90</v>
          </cell>
          <cell r="J423">
            <v>259</v>
          </cell>
          <cell r="K423">
            <v>89</v>
          </cell>
          <cell r="L423">
            <v>233</v>
          </cell>
          <cell r="M423">
            <v>233</v>
          </cell>
          <cell r="N423">
            <v>1667</v>
          </cell>
          <cell r="O423">
            <v>0</v>
          </cell>
          <cell r="P423">
            <v>0</v>
          </cell>
          <cell r="Q423">
            <v>1667</v>
          </cell>
          <cell r="R423">
            <v>883.66700000000003</v>
          </cell>
          <cell r="S423">
            <v>530</v>
          </cell>
          <cell r="T423">
            <v>1667</v>
          </cell>
          <cell r="U423">
            <v>0</v>
          </cell>
          <cell r="V423">
            <v>0</v>
          </cell>
          <cell r="W423">
            <v>1667</v>
          </cell>
          <cell r="X423">
            <v>2071.6669999999999</v>
          </cell>
          <cell r="Y423">
            <v>1243</v>
          </cell>
          <cell r="AK423" t="str">
            <v/>
          </cell>
          <cell r="AL423">
            <v>1807</v>
          </cell>
          <cell r="AM423">
            <v>1350</v>
          </cell>
          <cell r="AN423">
            <v>150</v>
          </cell>
          <cell r="AO423">
            <v>1500</v>
          </cell>
          <cell r="AP423">
            <v>0</v>
          </cell>
          <cell r="AQ423">
            <v>0</v>
          </cell>
          <cell r="AR423">
            <v>1901</v>
          </cell>
          <cell r="AS423">
            <v>1267</v>
          </cell>
          <cell r="AT423">
            <v>1807</v>
          </cell>
          <cell r="AU423">
            <v>1500</v>
          </cell>
          <cell r="AV423">
            <v>307</v>
          </cell>
          <cell r="AW423">
            <v>1807</v>
          </cell>
          <cell r="AX423">
            <v>0</v>
          </cell>
          <cell r="AY423">
            <v>0</v>
          </cell>
          <cell r="AZ423">
            <v>2022</v>
          </cell>
          <cell r="BA423">
            <v>1119</v>
          </cell>
        </row>
        <row r="424">
          <cell r="C424" t="str">
            <v>นาโพธิ์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 t="str">
            <v/>
          </cell>
          <cell r="K424" t="str">
            <v/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 t="str">
            <v/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AK424" t="str">
            <v/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</row>
        <row r="425">
          <cell r="C425" t="str">
            <v>หนองหงส์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 t="str">
            <v/>
          </cell>
          <cell r="K425" t="str">
            <v/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 t="str">
            <v/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AK425" t="str">
            <v/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</row>
        <row r="426">
          <cell r="C426" t="str">
            <v>พลับพลาชัย</v>
          </cell>
          <cell r="D426">
            <v>4.25</v>
          </cell>
          <cell r="E426">
            <v>4.25</v>
          </cell>
          <cell r="F426">
            <v>0</v>
          </cell>
          <cell r="G426">
            <v>2</v>
          </cell>
          <cell r="H426">
            <v>0</v>
          </cell>
          <cell r="I426">
            <v>0</v>
          </cell>
          <cell r="J426" t="str">
            <v/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 t="str">
            <v/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AK426" t="str">
            <v/>
          </cell>
          <cell r="AL426">
            <v>5</v>
          </cell>
          <cell r="AM426">
            <v>1</v>
          </cell>
          <cell r="AN426">
            <v>1</v>
          </cell>
          <cell r="AO426">
            <v>2</v>
          </cell>
          <cell r="AP426">
            <v>0</v>
          </cell>
          <cell r="AQ426">
            <v>0</v>
          </cell>
          <cell r="AR426">
            <v>0.84</v>
          </cell>
          <cell r="AS426">
            <v>420</v>
          </cell>
          <cell r="AT426">
            <v>5</v>
          </cell>
          <cell r="AU426">
            <v>2</v>
          </cell>
          <cell r="AV426">
            <v>3</v>
          </cell>
          <cell r="AW426">
            <v>5</v>
          </cell>
          <cell r="AX426">
            <v>0</v>
          </cell>
          <cell r="AY426">
            <v>0</v>
          </cell>
          <cell r="AZ426">
            <v>2.2999999999999998</v>
          </cell>
          <cell r="BA426">
            <v>460</v>
          </cell>
        </row>
        <row r="427">
          <cell r="C427" t="str">
            <v>ห้วยราช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 t="str">
            <v/>
          </cell>
          <cell r="K427" t="str">
            <v/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 t="str">
            <v/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AK427" t="str">
            <v/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</row>
        <row r="428">
          <cell r="C428" t="str">
            <v>โนนสุวรรณ</v>
          </cell>
          <cell r="D428">
            <v>767</v>
          </cell>
          <cell r="E428">
            <v>767</v>
          </cell>
          <cell r="F428">
            <v>233</v>
          </cell>
          <cell r="G428">
            <v>233</v>
          </cell>
          <cell r="H428">
            <v>50.72</v>
          </cell>
          <cell r="I428">
            <v>16.2</v>
          </cell>
          <cell r="J428">
            <v>218</v>
          </cell>
          <cell r="K428">
            <v>70</v>
          </cell>
          <cell r="L428">
            <v>115</v>
          </cell>
          <cell r="M428">
            <v>115</v>
          </cell>
          <cell r="N428">
            <v>917</v>
          </cell>
          <cell r="O428">
            <v>0</v>
          </cell>
          <cell r="P428">
            <v>0</v>
          </cell>
          <cell r="Q428">
            <v>787</v>
          </cell>
          <cell r="R428">
            <v>568.5</v>
          </cell>
          <cell r="S428">
            <v>722</v>
          </cell>
          <cell r="T428">
            <v>917</v>
          </cell>
          <cell r="U428">
            <v>0</v>
          </cell>
          <cell r="V428">
            <v>44</v>
          </cell>
          <cell r="W428">
            <v>824</v>
          </cell>
          <cell r="X428">
            <v>1112.25</v>
          </cell>
          <cell r="Y428">
            <v>1350</v>
          </cell>
          <cell r="AK428" t="str">
            <v/>
          </cell>
          <cell r="AL428">
            <v>617</v>
          </cell>
          <cell r="AM428">
            <v>333</v>
          </cell>
          <cell r="AN428">
            <v>284</v>
          </cell>
          <cell r="AO428">
            <v>617</v>
          </cell>
          <cell r="AP428">
            <v>0</v>
          </cell>
          <cell r="AQ428">
            <v>44</v>
          </cell>
          <cell r="AR428">
            <v>694</v>
          </cell>
          <cell r="AS428">
            <v>1125</v>
          </cell>
          <cell r="AT428">
            <v>573</v>
          </cell>
          <cell r="AU428">
            <v>573</v>
          </cell>
          <cell r="AV428">
            <v>0</v>
          </cell>
          <cell r="AW428">
            <v>573</v>
          </cell>
          <cell r="AX428">
            <v>0</v>
          </cell>
          <cell r="AY428">
            <v>0</v>
          </cell>
          <cell r="AZ428">
            <v>592</v>
          </cell>
          <cell r="BA428">
            <v>1033</v>
          </cell>
        </row>
        <row r="429">
          <cell r="C429" t="str">
            <v>บ้านใหม่ไชยพจน์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 t="str">
            <v/>
          </cell>
          <cell r="K429" t="str">
            <v/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 t="str">
            <v/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AK429" t="str">
            <v/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</row>
        <row r="430">
          <cell r="C430" t="str">
            <v>ชำนิ</v>
          </cell>
          <cell r="D430">
            <v>4</v>
          </cell>
          <cell r="E430">
            <v>2</v>
          </cell>
          <cell r="F430">
            <v>0</v>
          </cell>
          <cell r="G430">
            <v>2</v>
          </cell>
          <cell r="H430">
            <v>0</v>
          </cell>
          <cell r="I430">
            <v>0</v>
          </cell>
          <cell r="J430" t="str">
            <v/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 t="str">
            <v/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AK430" t="str">
            <v/>
          </cell>
          <cell r="AL430">
            <v>7</v>
          </cell>
          <cell r="AM430">
            <v>0</v>
          </cell>
          <cell r="AN430">
            <v>7</v>
          </cell>
          <cell r="AO430">
            <v>7</v>
          </cell>
          <cell r="AP430">
            <v>0</v>
          </cell>
          <cell r="AQ430">
            <v>0</v>
          </cell>
          <cell r="AR430">
            <v>4</v>
          </cell>
          <cell r="AS430">
            <v>543</v>
          </cell>
          <cell r="AT430">
            <v>7</v>
          </cell>
          <cell r="AU430">
            <v>7</v>
          </cell>
          <cell r="AV430">
            <v>0</v>
          </cell>
          <cell r="AW430">
            <v>7</v>
          </cell>
          <cell r="AX430">
            <v>0</v>
          </cell>
          <cell r="AY430">
            <v>0</v>
          </cell>
          <cell r="AZ430">
            <v>1.9</v>
          </cell>
          <cell r="BA430">
            <v>272</v>
          </cell>
        </row>
        <row r="431">
          <cell r="C431" t="str">
            <v>โนนดินแดง</v>
          </cell>
          <cell r="D431">
            <v>290</v>
          </cell>
          <cell r="E431">
            <v>271</v>
          </cell>
          <cell r="F431">
            <v>202</v>
          </cell>
          <cell r="G431">
            <v>178</v>
          </cell>
          <cell r="H431">
            <v>134</v>
          </cell>
          <cell r="I431">
            <v>0</v>
          </cell>
          <cell r="J431">
            <v>663</v>
          </cell>
          <cell r="K431">
            <v>0</v>
          </cell>
          <cell r="L431">
            <v>8</v>
          </cell>
          <cell r="M431">
            <v>8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 t="str">
            <v/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AK431" t="str">
            <v/>
          </cell>
          <cell r="AL431">
            <v>250</v>
          </cell>
          <cell r="AM431">
            <v>139</v>
          </cell>
          <cell r="AN431">
            <v>111</v>
          </cell>
          <cell r="AO431">
            <v>250</v>
          </cell>
          <cell r="AP431">
            <v>5</v>
          </cell>
          <cell r="AQ431">
            <v>33</v>
          </cell>
          <cell r="AR431">
            <v>197</v>
          </cell>
          <cell r="AS431">
            <v>788</v>
          </cell>
          <cell r="AT431">
            <v>222</v>
          </cell>
          <cell r="AU431">
            <v>217</v>
          </cell>
          <cell r="AV431">
            <v>0</v>
          </cell>
          <cell r="AW431">
            <v>217</v>
          </cell>
          <cell r="AX431">
            <v>0</v>
          </cell>
          <cell r="AY431">
            <v>0</v>
          </cell>
          <cell r="AZ431">
            <v>161</v>
          </cell>
          <cell r="BA431">
            <v>742</v>
          </cell>
        </row>
        <row r="432">
          <cell r="C432" t="str">
            <v>บ้านด่าน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 t="str">
            <v/>
          </cell>
          <cell r="K432" t="str">
            <v/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 t="str">
            <v/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AK432" t="str">
            <v/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</row>
        <row r="433">
          <cell r="C433" t="str">
            <v xml:space="preserve">เฉลิมพระเกียรติ  </v>
          </cell>
          <cell r="D433">
            <v>112</v>
          </cell>
          <cell r="E433">
            <v>112</v>
          </cell>
          <cell r="F433">
            <v>38.5</v>
          </cell>
          <cell r="G433">
            <v>38.5</v>
          </cell>
          <cell r="H433">
            <v>40.625</v>
          </cell>
          <cell r="I433">
            <v>40.625</v>
          </cell>
          <cell r="J433">
            <v>1055</v>
          </cell>
          <cell r="K433">
            <v>1055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 t="str">
            <v/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AK433" t="str">
            <v/>
          </cell>
          <cell r="AL433">
            <v>101</v>
          </cell>
          <cell r="AM433">
            <v>98</v>
          </cell>
          <cell r="AN433">
            <v>3</v>
          </cell>
          <cell r="AO433">
            <v>101</v>
          </cell>
          <cell r="AP433">
            <v>14</v>
          </cell>
          <cell r="AQ433">
            <v>4</v>
          </cell>
          <cell r="AR433">
            <v>80</v>
          </cell>
          <cell r="AS433">
            <v>792</v>
          </cell>
          <cell r="AT433">
            <v>111</v>
          </cell>
          <cell r="AU433">
            <v>97</v>
          </cell>
          <cell r="AV433">
            <v>0</v>
          </cell>
          <cell r="AW433">
            <v>97</v>
          </cell>
          <cell r="AX433">
            <v>0</v>
          </cell>
          <cell r="AY433">
            <v>0</v>
          </cell>
          <cell r="AZ433">
            <v>70</v>
          </cell>
          <cell r="BA433">
            <v>718</v>
          </cell>
        </row>
        <row r="434">
          <cell r="C434" t="str">
            <v>แคนดง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 t="str">
            <v/>
          </cell>
          <cell r="K434" t="str">
            <v/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 t="str">
            <v/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AK434" t="str">
            <v/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</row>
        <row r="435">
          <cell r="C435" t="str">
            <v>ร้อยเอ็ด</v>
          </cell>
          <cell r="D435">
            <v>73</v>
          </cell>
          <cell r="E435">
            <v>75</v>
          </cell>
          <cell r="F435">
            <v>73</v>
          </cell>
          <cell r="G435">
            <v>73</v>
          </cell>
          <cell r="H435">
            <v>11.6</v>
          </cell>
          <cell r="I435">
            <v>0</v>
          </cell>
          <cell r="J435">
            <v>159</v>
          </cell>
          <cell r="K435">
            <v>0</v>
          </cell>
          <cell r="L435">
            <v>87</v>
          </cell>
          <cell r="M435">
            <v>87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 t="str">
            <v/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 t="str">
            <v/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 t="str">
            <v/>
          </cell>
          <cell r="AL435">
            <v>72</v>
          </cell>
          <cell r="AM435">
            <v>68.5</v>
          </cell>
          <cell r="AN435">
            <v>0.5</v>
          </cell>
          <cell r="AO435">
            <v>69</v>
          </cell>
          <cell r="AP435">
            <v>2</v>
          </cell>
          <cell r="AQ435">
            <v>0</v>
          </cell>
          <cell r="AR435">
            <v>48</v>
          </cell>
          <cell r="AS435">
            <v>696</v>
          </cell>
          <cell r="AT435">
            <v>74</v>
          </cell>
          <cell r="AU435">
            <v>69</v>
          </cell>
          <cell r="AV435">
            <v>2</v>
          </cell>
          <cell r="AW435">
            <v>71</v>
          </cell>
          <cell r="AX435">
            <v>0</v>
          </cell>
          <cell r="AY435">
            <v>0</v>
          </cell>
          <cell r="AZ435">
            <v>44.06</v>
          </cell>
          <cell r="BA435">
            <v>621</v>
          </cell>
        </row>
        <row r="436">
          <cell r="C436" t="str">
            <v>เมืองร้อยเอ็ด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 t="str">
            <v/>
          </cell>
          <cell r="K436" t="str">
            <v/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 t="str">
            <v/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 t="str">
            <v/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 t="str">
            <v/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</v>
          </cell>
        </row>
        <row r="437">
          <cell r="C437" t="str">
            <v>เกษตรวิสัย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 t="str">
            <v/>
          </cell>
          <cell r="K437" t="str">
            <v/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 t="str">
            <v/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 t="str">
            <v/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 t="str">
            <v/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</row>
        <row r="438">
          <cell r="C438" t="str">
            <v>จตุรพักตรพิมาน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 t="str">
            <v/>
          </cell>
          <cell r="K438" t="str">
            <v/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 t="str">
            <v/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 t="str">
            <v/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 t="str">
            <v/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</row>
        <row r="439">
          <cell r="C439" t="str">
            <v>ธวัชบุรี</v>
          </cell>
          <cell r="D439">
            <v>0</v>
          </cell>
          <cell r="E439">
            <v>2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 t="str">
            <v/>
          </cell>
          <cell r="K439" t="str">
            <v/>
          </cell>
          <cell r="L439">
            <v>1</v>
          </cell>
          <cell r="M439">
            <v>1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 t="str">
            <v/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 t="str">
            <v/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 t="str">
            <v/>
          </cell>
          <cell r="AL439">
            <v>2</v>
          </cell>
          <cell r="AM439">
            <v>0</v>
          </cell>
          <cell r="AN439">
            <v>0</v>
          </cell>
          <cell r="AO439">
            <v>0</v>
          </cell>
          <cell r="AP439">
            <v>2</v>
          </cell>
          <cell r="AQ439">
            <v>0</v>
          </cell>
          <cell r="AR439">
            <v>0</v>
          </cell>
          <cell r="AS439">
            <v>0</v>
          </cell>
          <cell r="AT439">
            <v>4</v>
          </cell>
          <cell r="AU439">
            <v>0</v>
          </cell>
          <cell r="AV439">
            <v>1</v>
          </cell>
          <cell r="AW439">
            <v>1</v>
          </cell>
          <cell r="AX439">
            <v>0</v>
          </cell>
          <cell r="AY439">
            <v>0</v>
          </cell>
          <cell r="AZ439">
            <v>0.22</v>
          </cell>
          <cell r="BA439">
            <v>220</v>
          </cell>
        </row>
        <row r="440">
          <cell r="C440" t="str">
            <v>ปทุมรัตต์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 t="str">
            <v/>
          </cell>
          <cell r="K440" t="str">
            <v/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 t="str">
            <v/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 t="str">
            <v/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 t="str">
            <v/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</row>
        <row r="441">
          <cell r="C441" t="str">
            <v>พนมไพร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 t="str">
            <v/>
          </cell>
          <cell r="K441" t="str">
            <v/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 t="str">
            <v/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 t="str">
            <v/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 t="str">
            <v/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</row>
        <row r="442">
          <cell r="C442" t="str">
            <v>โพนทอง</v>
          </cell>
          <cell r="D442">
            <v>15</v>
          </cell>
          <cell r="E442">
            <v>15</v>
          </cell>
          <cell r="F442">
            <v>15</v>
          </cell>
          <cell r="G442">
            <v>15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16</v>
          </cell>
          <cell r="M442">
            <v>16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 t="str">
            <v/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 t="str">
            <v/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 t="str">
            <v/>
          </cell>
          <cell r="AL442">
            <v>15</v>
          </cell>
          <cell r="AM442">
            <v>15</v>
          </cell>
          <cell r="AN442">
            <v>0</v>
          </cell>
          <cell r="AO442">
            <v>15</v>
          </cell>
          <cell r="AP442">
            <v>0</v>
          </cell>
          <cell r="AQ442">
            <v>0</v>
          </cell>
          <cell r="AR442">
            <v>13</v>
          </cell>
          <cell r="AS442">
            <v>856</v>
          </cell>
          <cell r="AT442">
            <v>15</v>
          </cell>
          <cell r="AU442">
            <v>15</v>
          </cell>
          <cell r="AV442">
            <v>0</v>
          </cell>
          <cell r="AW442">
            <v>15</v>
          </cell>
          <cell r="AX442">
            <v>0</v>
          </cell>
          <cell r="AY442">
            <v>0</v>
          </cell>
          <cell r="AZ442">
            <v>12</v>
          </cell>
          <cell r="BA442">
            <v>811</v>
          </cell>
        </row>
        <row r="443">
          <cell r="C443" t="str">
            <v>สุวรรณภูมิ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 t="str">
            <v/>
          </cell>
          <cell r="K443" t="str">
            <v/>
          </cell>
          <cell r="L443">
            <v>7</v>
          </cell>
          <cell r="M443">
            <v>7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 t="str">
            <v/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 t="str">
            <v/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 t="str">
            <v/>
          </cell>
          <cell r="AL443">
            <v>7</v>
          </cell>
          <cell r="AM443">
            <v>7</v>
          </cell>
          <cell r="AN443">
            <v>0</v>
          </cell>
          <cell r="AO443">
            <v>7</v>
          </cell>
          <cell r="AP443">
            <v>0</v>
          </cell>
          <cell r="AQ443">
            <v>0</v>
          </cell>
          <cell r="AR443">
            <v>2</v>
          </cell>
          <cell r="AS443">
            <v>256</v>
          </cell>
          <cell r="AT443">
            <v>7</v>
          </cell>
          <cell r="AU443">
            <v>7</v>
          </cell>
          <cell r="AV443">
            <v>0</v>
          </cell>
          <cell r="AW443">
            <v>7</v>
          </cell>
          <cell r="AX443">
            <v>0</v>
          </cell>
          <cell r="AY443">
            <v>0</v>
          </cell>
          <cell r="AZ443">
            <v>1.62</v>
          </cell>
          <cell r="BA443">
            <v>231</v>
          </cell>
        </row>
        <row r="444">
          <cell r="C444" t="str">
            <v>เสลภูมิ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 t="str">
            <v/>
          </cell>
          <cell r="K444" t="str">
            <v/>
          </cell>
          <cell r="L444">
            <v>3</v>
          </cell>
          <cell r="M444">
            <v>3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 t="str">
            <v/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 t="str">
            <v/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 t="str">
            <v/>
          </cell>
          <cell r="AL444">
            <v>1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1</v>
          </cell>
          <cell r="AU444">
            <v>0</v>
          </cell>
          <cell r="AV444">
            <v>1</v>
          </cell>
          <cell r="AW444">
            <v>1</v>
          </cell>
          <cell r="AX444">
            <v>0</v>
          </cell>
          <cell r="AY444">
            <v>0</v>
          </cell>
          <cell r="AZ444">
            <v>0.22</v>
          </cell>
          <cell r="BA444">
            <v>220</v>
          </cell>
        </row>
        <row r="445">
          <cell r="C445" t="str">
            <v>หนองพอก</v>
          </cell>
          <cell r="D445">
            <v>58</v>
          </cell>
          <cell r="E445">
            <v>58</v>
          </cell>
          <cell r="F445">
            <v>58</v>
          </cell>
          <cell r="G445">
            <v>58</v>
          </cell>
          <cell r="H445">
            <v>11.6</v>
          </cell>
          <cell r="I445">
            <v>0</v>
          </cell>
          <cell r="J445">
            <v>200</v>
          </cell>
          <cell r="K445">
            <v>0</v>
          </cell>
          <cell r="L445">
            <v>60</v>
          </cell>
          <cell r="M445">
            <v>60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 t="str">
            <v/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 t="str">
            <v/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 t="str">
            <v/>
          </cell>
          <cell r="AL445">
            <v>47</v>
          </cell>
          <cell r="AM445">
            <v>46.5</v>
          </cell>
          <cell r="AN445">
            <v>0.5</v>
          </cell>
          <cell r="AO445">
            <v>47</v>
          </cell>
          <cell r="AP445">
            <v>0</v>
          </cell>
          <cell r="AQ445">
            <v>0</v>
          </cell>
          <cell r="AR445">
            <v>33</v>
          </cell>
          <cell r="AS445">
            <v>704</v>
          </cell>
          <cell r="AT445">
            <v>47</v>
          </cell>
          <cell r="AU445">
            <v>47</v>
          </cell>
          <cell r="AV445">
            <v>0</v>
          </cell>
          <cell r="AW445">
            <v>47</v>
          </cell>
          <cell r="AX445">
            <v>0</v>
          </cell>
          <cell r="AY445">
            <v>0</v>
          </cell>
          <cell r="AZ445">
            <v>30</v>
          </cell>
          <cell r="BA445">
            <v>645</v>
          </cell>
        </row>
        <row r="446">
          <cell r="C446" t="str">
            <v>อาจสามารถ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 t="str">
            <v/>
          </cell>
          <cell r="K446" t="str">
            <v/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 t="str">
            <v/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 t="str">
            <v/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 t="str">
            <v/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</row>
        <row r="447">
          <cell r="C447" t="str">
            <v>เมืองสรวง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 t="str">
            <v/>
          </cell>
          <cell r="K447" t="str">
            <v/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 t="str">
            <v/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 t="str">
            <v/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 t="str">
            <v/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</row>
        <row r="448">
          <cell r="C448" t="str">
            <v>โพธิ์ชัย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 t="str">
            <v/>
          </cell>
          <cell r="K448" t="str">
            <v/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 t="str">
            <v/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 t="str">
            <v/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 t="str">
            <v/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</row>
        <row r="449">
          <cell r="C449" t="str">
            <v>โพนทราย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 t="str">
            <v/>
          </cell>
          <cell r="K449" t="str">
            <v/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 t="str">
            <v/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 t="str">
            <v/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 t="str">
            <v/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</row>
        <row r="450">
          <cell r="C450" t="str">
            <v>เมยวดี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 t="str">
            <v/>
          </cell>
          <cell r="K450" t="str">
            <v/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 t="str">
            <v/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 t="str">
            <v/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 t="str">
            <v/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</row>
        <row r="451">
          <cell r="C451" t="str">
            <v>ศรีสมเด็จ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 t="str">
            <v/>
          </cell>
          <cell r="K451" t="str">
            <v/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 t="str">
            <v/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 t="str">
            <v/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 t="str">
            <v/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</row>
        <row r="452">
          <cell r="C452" t="str">
            <v>จังหาร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 t="str">
            <v/>
          </cell>
          <cell r="K452" t="str">
            <v/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 t="str">
            <v/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 t="str">
            <v/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 t="str">
            <v/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</row>
        <row r="453">
          <cell r="C453" t="str">
            <v>เชียงขวัญ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 t="str">
            <v/>
          </cell>
          <cell r="K453" t="str">
            <v/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 t="str">
            <v/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 t="str">
            <v/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 t="str">
            <v/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</row>
        <row r="454">
          <cell r="C454" t="str">
            <v>หนองฮี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 t="str">
            <v/>
          </cell>
          <cell r="K454" t="str">
            <v/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 t="str">
            <v/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 t="str">
            <v/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 t="str">
            <v/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</row>
        <row r="455">
          <cell r="C455" t="str">
            <v>ทุ่งเขาหลวง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 t="str">
            <v/>
          </cell>
          <cell r="K455" t="str">
            <v/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 t="str">
            <v/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 t="str">
            <v/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 t="str">
            <v/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</row>
        <row r="456">
          <cell r="C456" t="str">
            <v>กาฬสินธุ์</v>
          </cell>
          <cell r="D456">
            <v>358.25</v>
          </cell>
          <cell r="E456">
            <v>359.25</v>
          </cell>
          <cell r="F456">
            <v>256.25</v>
          </cell>
          <cell r="G456">
            <v>257.25</v>
          </cell>
          <cell r="H456">
            <v>1.5</v>
          </cell>
          <cell r="I456">
            <v>34.21</v>
          </cell>
          <cell r="J456">
            <v>6</v>
          </cell>
          <cell r="K456">
            <v>133</v>
          </cell>
          <cell r="L456">
            <v>315.5</v>
          </cell>
          <cell r="M456">
            <v>315.5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 t="str">
            <v/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 t="str">
            <v/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 t="str">
            <v/>
          </cell>
          <cell r="AL456">
            <v>349</v>
          </cell>
          <cell r="AM456">
            <v>240.5</v>
          </cell>
          <cell r="AN456">
            <v>28.5</v>
          </cell>
          <cell r="AO456">
            <v>269</v>
          </cell>
          <cell r="AP456">
            <v>0</v>
          </cell>
          <cell r="AQ456">
            <v>0</v>
          </cell>
          <cell r="AR456">
            <v>158</v>
          </cell>
          <cell r="AS456">
            <v>587</v>
          </cell>
          <cell r="AT456">
            <v>349</v>
          </cell>
          <cell r="AU456">
            <v>269</v>
          </cell>
          <cell r="AV456">
            <v>47</v>
          </cell>
          <cell r="AW456">
            <v>316</v>
          </cell>
          <cell r="AX456">
            <v>0</v>
          </cell>
          <cell r="AY456">
            <v>0</v>
          </cell>
          <cell r="AZ456">
            <v>175.37</v>
          </cell>
          <cell r="BA456">
            <v>555</v>
          </cell>
        </row>
        <row r="457">
          <cell r="C457" t="str">
            <v>เมืองกาฬสินธุ์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 t="str">
            <v/>
          </cell>
          <cell r="K457" t="str">
            <v/>
          </cell>
          <cell r="L457">
            <v>45</v>
          </cell>
          <cell r="M457">
            <v>45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 t="str">
            <v/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 t="str">
            <v/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 t="str">
            <v/>
          </cell>
          <cell r="AL457">
            <v>45</v>
          </cell>
          <cell r="AM457">
            <v>28</v>
          </cell>
          <cell r="AN457">
            <v>10</v>
          </cell>
          <cell r="AO457">
            <v>38</v>
          </cell>
          <cell r="AP457">
            <v>0</v>
          </cell>
          <cell r="AQ457">
            <v>0</v>
          </cell>
          <cell r="AR457">
            <v>26</v>
          </cell>
          <cell r="AS457">
            <v>679</v>
          </cell>
          <cell r="AT457">
            <v>45</v>
          </cell>
          <cell r="AU457">
            <v>38</v>
          </cell>
          <cell r="AV457">
            <v>7</v>
          </cell>
          <cell r="AW457">
            <v>45</v>
          </cell>
          <cell r="AX457">
            <v>0</v>
          </cell>
          <cell r="AY457">
            <v>0</v>
          </cell>
          <cell r="AZ457">
            <v>26</v>
          </cell>
          <cell r="BA457">
            <v>568</v>
          </cell>
        </row>
        <row r="458">
          <cell r="C458" t="str">
            <v>กมลาไสย</v>
          </cell>
          <cell r="D458">
            <v>8</v>
          </cell>
          <cell r="E458">
            <v>9</v>
          </cell>
          <cell r="F458">
            <v>0</v>
          </cell>
          <cell r="G458">
            <v>1</v>
          </cell>
          <cell r="H458">
            <v>0</v>
          </cell>
          <cell r="I458">
            <v>0.5</v>
          </cell>
          <cell r="J458" t="str">
            <v/>
          </cell>
          <cell r="K458">
            <v>500</v>
          </cell>
          <cell r="L458">
            <v>8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 t="str">
            <v/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 t="str">
            <v/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 t="str">
            <v/>
          </cell>
          <cell r="AL458">
            <v>36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36</v>
          </cell>
          <cell r="AU458">
            <v>0</v>
          </cell>
          <cell r="AV458">
            <v>7</v>
          </cell>
          <cell r="AW458">
            <v>7</v>
          </cell>
          <cell r="AX458">
            <v>0</v>
          </cell>
          <cell r="AY458">
            <v>0</v>
          </cell>
          <cell r="AZ458">
            <v>1.05</v>
          </cell>
          <cell r="BA458">
            <v>150</v>
          </cell>
        </row>
        <row r="459">
          <cell r="C459" t="str">
            <v>กุฉินารายณ์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 t="str">
            <v/>
          </cell>
          <cell r="K459" t="str">
            <v/>
          </cell>
          <cell r="L459">
            <v>12</v>
          </cell>
          <cell r="M459">
            <v>12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 t="str">
            <v/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 t="str">
            <v/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 t="str">
            <v/>
          </cell>
          <cell r="AL459">
            <v>12</v>
          </cell>
          <cell r="AM459">
            <v>12</v>
          </cell>
          <cell r="AN459">
            <v>0</v>
          </cell>
          <cell r="AO459">
            <v>12</v>
          </cell>
          <cell r="AP459">
            <v>0</v>
          </cell>
          <cell r="AQ459">
            <v>0</v>
          </cell>
          <cell r="AR459">
            <v>3</v>
          </cell>
          <cell r="AS459">
            <v>241</v>
          </cell>
          <cell r="AT459">
            <v>12</v>
          </cell>
          <cell r="AU459">
            <v>12</v>
          </cell>
          <cell r="AV459">
            <v>0</v>
          </cell>
          <cell r="AW459">
            <v>12</v>
          </cell>
          <cell r="AX459">
            <v>0</v>
          </cell>
          <cell r="AY459">
            <v>0</v>
          </cell>
          <cell r="AZ459">
            <v>2.46</v>
          </cell>
          <cell r="BA459">
            <v>205</v>
          </cell>
        </row>
        <row r="460">
          <cell r="C460" t="str">
            <v>ท่าคันโท</v>
          </cell>
          <cell r="D460">
            <v>140</v>
          </cell>
          <cell r="E460">
            <v>140</v>
          </cell>
          <cell r="F460">
            <v>100</v>
          </cell>
          <cell r="G460">
            <v>100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58.75</v>
          </cell>
          <cell r="M460">
            <v>58.75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 t="str">
            <v/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 t="str">
            <v/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 t="str">
            <v/>
          </cell>
          <cell r="AL460">
            <v>64</v>
          </cell>
          <cell r="AM460">
            <v>44</v>
          </cell>
          <cell r="AN460">
            <v>0</v>
          </cell>
          <cell r="AO460">
            <v>44</v>
          </cell>
          <cell r="AP460">
            <v>0</v>
          </cell>
          <cell r="AQ460">
            <v>0</v>
          </cell>
          <cell r="AR460">
            <v>31</v>
          </cell>
          <cell r="AS460">
            <v>713</v>
          </cell>
          <cell r="AT460">
            <v>64</v>
          </cell>
          <cell r="AU460">
            <v>44</v>
          </cell>
          <cell r="AV460">
            <v>20</v>
          </cell>
          <cell r="AW460">
            <v>64</v>
          </cell>
          <cell r="AX460">
            <v>0</v>
          </cell>
          <cell r="AY460">
            <v>0</v>
          </cell>
          <cell r="AZ460">
            <v>52</v>
          </cell>
          <cell r="BA460">
            <v>816</v>
          </cell>
        </row>
        <row r="461">
          <cell r="C461" t="str">
            <v>ยางตลาด</v>
          </cell>
          <cell r="D461">
            <v>27</v>
          </cell>
          <cell r="E461">
            <v>27</v>
          </cell>
          <cell r="F461">
            <v>13.5</v>
          </cell>
          <cell r="G461">
            <v>13.5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13.5</v>
          </cell>
          <cell r="M461">
            <v>13.5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 t="str">
            <v/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 t="str">
            <v/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 t="str">
            <v/>
          </cell>
          <cell r="AL461">
            <v>14</v>
          </cell>
          <cell r="AM461">
            <v>13.5</v>
          </cell>
          <cell r="AN461">
            <v>0.5</v>
          </cell>
          <cell r="AO461">
            <v>14</v>
          </cell>
          <cell r="AP461">
            <v>0</v>
          </cell>
          <cell r="AQ461">
            <v>0</v>
          </cell>
          <cell r="AR461">
            <v>7</v>
          </cell>
          <cell r="AS461">
            <v>492</v>
          </cell>
          <cell r="AT461">
            <v>14</v>
          </cell>
          <cell r="AU461">
            <v>14</v>
          </cell>
          <cell r="AV461">
            <v>0</v>
          </cell>
          <cell r="AW461">
            <v>14</v>
          </cell>
          <cell r="AX461">
            <v>0</v>
          </cell>
          <cell r="AY461">
            <v>0</v>
          </cell>
          <cell r="AZ461">
            <v>6</v>
          </cell>
          <cell r="BA461">
            <v>396</v>
          </cell>
        </row>
        <row r="462">
          <cell r="C462" t="str">
            <v>สมเด็จ</v>
          </cell>
          <cell r="D462">
            <v>34.75</v>
          </cell>
          <cell r="E462">
            <v>34.75</v>
          </cell>
          <cell r="F462">
            <v>22.75</v>
          </cell>
          <cell r="G462">
            <v>22.75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37.75</v>
          </cell>
          <cell r="M462">
            <v>37.75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 t="str">
            <v/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 t="str">
            <v/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 t="str">
            <v/>
          </cell>
          <cell r="AL462">
            <v>37</v>
          </cell>
          <cell r="AM462">
            <v>33.75</v>
          </cell>
          <cell r="AN462">
            <v>3.25</v>
          </cell>
          <cell r="AO462">
            <v>37</v>
          </cell>
          <cell r="AP462">
            <v>0</v>
          </cell>
          <cell r="AQ462">
            <v>0</v>
          </cell>
          <cell r="AR462">
            <v>28</v>
          </cell>
          <cell r="AS462">
            <v>747</v>
          </cell>
          <cell r="AT462">
            <v>37</v>
          </cell>
          <cell r="AU462">
            <v>37</v>
          </cell>
          <cell r="AV462">
            <v>0</v>
          </cell>
          <cell r="AW462">
            <v>37</v>
          </cell>
          <cell r="AX462">
            <v>0</v>
          </cell>
          <cell r="AY462">
            <v>0</v>
          </cell>
          <cell r="AZ462">
            <v>24</v>
          </cell>
          <cell r="BA462">
            <v>653</v>
          </cell>
        </row>
        <row r="463">
          <cell r="C463" t="str">
            <v>สหัสขันธ์</v>
          </cell>
          <cell r="D463">
            <v>2</v>
          </cell>
          <cell r="E463">
            <v>2</v>
          </cell>
          <cell r="F463">
            <v>1</v>
          </cell>
          <cell r="G463">
            <v>1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28.5</v>
          </cell>
          <cell r="M463">
            <v>28.5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 t="str">
            <v/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 t="str">
            <v/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 t="str">
            <v/>
          </cell>
          <cell r="AL463">
            <v>28</v>
          </cell>
          <cell r="AM463">
            <v>28</v>
          </cell>
          <cell r="AN463">
            <v>0</v>
          </cell>
          <cell r="AO463">
            <v>28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28</v>
          </cell>
          <cell r="AU463">
            <v>28</v>
          </cell>
          <cell r="AV463">
            <v>0</v>
          </cell>
          <cell r="AW463">
            <v>28</v>
          </cell>
          <cell r="AX463">
            <v>0</v>
          </cell>
          <cell r="AY463">
            <v>0</v>
          </cell>
          <cell r="AZ463">
            <v>1.46</v>
          </cell>
          <cell r="BA463">
            <v>52</v>
          </cell>
        </row>
        <row r="464">
          <cell r="C464" t="str">
            <v>เขาวง</v>
          </cell>
          <cell r="D464">
            <v>8</v>
          </cell>
          <cell r="E464">
            <v>8</v>
          </cell>
          <cell r="F464">
            <v>8</v>
          </cell>
          <cell r="G464">
            <v>8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 t="str">
            <v/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 t="str">
            <v/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 t="str">
            <v/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</row>
        <row r="465">
          <cell r="C465" t="str">
            <v>ห้วยเม็ก</v>
          </cell>
          <cell r="D465">
            <v>5</v>
          </cell>
          <cell r="E465">
            <v>5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 t="str">
            <v/>
          </cell>
          <cell r="K465" t="str">
            <v/>
          </cell>
          <cell r="L465">
            <v>3.5</v>
          </cell>
          <cell r="M465">
            <v>3.5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 t="str">
            <v/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 t="str">
            <v/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 t="str">
            <v/>
          </cell>
          <cell r="AL465">
            <v>3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3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</row>
        <row r="466">
          <cell r="C466" t="str">
            <v>คำม่วง</v>
          </cell>
          <cell r="D466">
            <v>63</v>
          </cell>
          <cell r="E466">
            <v>63</v>
          </cell>
          <cell r="F466">
            <v>63</v>
          </cell>
          <cell r="G466">
            <v>63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9</v>
          </cell>
          <cell r="M466">
            <v>9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 t="str">
            <v/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 t="str">
            <v/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 t="str">
            <v/>
          </cell>
          <cell r="AL466">
            <v>12</v>
          </cell>
          <cell r="AM466">
            <v>9</v>
          </cell>
          <cell r="AN466">
            <v>0</v>
          </cell>
          <cell r="AO466">
            <v>9</v>
          </cell>
          <cell r="AP466">
            <v>0</v>
          </cell>
          <cell r="AQ466">
            <v>0</v>
          </cell>
          <cell r="AR466">
            <v>6</v>
          </cell>
          <cell r="AS466">
            <v>712</v>
          </cell>
          <cell r="AT466">
            <v>12</v>
          </cell>
          <cell r="AU466">
            <v>9</v>
          </cell>
          <cell r="AV466">
            <v>3</v>
          </cell>
          <cell r="AW466">
            <v>12</v>
          </cell>
          <cell r="AX466">
            <v>0</v>
          </cell>
          <cell r="AY466">
            <v>0</v>
          </cell>
          <cell r="AZ466">
            <v>7</v>
          </cell>
          <cell r="BA466">
            <v>623</v>
          </cell>
        </row>
        <row r="467">
          <cell r="C467" t="str">
            <v>ร่องคำ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 t="str">
            <v/>
          </cell>
          <cell r="K467" t="str">
            <v/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 t="str">
            <v/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 t="str">
            <v/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 t="str">
            <v/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</row>
        <row r="468">
          <cell r="C468" t="str">
            <v>หนองกุงศรี</v>
          </cell>
          <cell r="D468">
            <v>15</v>
          </cell>
          <cell r="E468">
            <v>15</v>
          </cell>
          <cell r="F468">
            <v>15</v>
          </cell>
          <cell r="G468">
            <v>15</v>
          </cell>
          <cell r="H468">
            <v>0</v>
          </cell>
          <cell r="I468">
            <v>30.21</v>
          </cell>
          <cell r="J468">
            <v>0</v>
          </cell>
          <cell r="K468">
            <v>2014</v>
          </cell>
          <cell r="L468">
            <v>24.75</v>
          </cell>
          <cell r="M468">
            <v>24.75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 t="str">
            <v/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 t="str">
            <v/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 t="str">
            <v/>
          </cell>
          <cell r="AL468">
            <v>25</v>
          </cell>
          <cell r="AM468">
            <v>14.75</v>
          </cell>
          <cell r="AN468">
            <v>10.25</v>
          </cell>
          <cell r="AO468">
            <v>25</v>
          </cell>
          <cell r="AP468">
            <v>0</v>
          </cell>
          <cell r="AQ468">
            <v>0</v>
          </cell>
          <cell r="AR468">
            <v>12</v>
          </cell>
          <cell r="AS468">
            <v>465</v>
          </cell>
          <cell r="AT468">
            <v>25</v>
          </cell>
          <cell r="AU468">
            <v>25</v>
          </cell>
          <cell r="AV468">
            <v>0</v>
          </cell>
          <cell r="AW468">
            <v>25</v>
          </cell>
          <cell r="AX468">
            <v>0</v>
          </cell>
          <cell r="AY468">
            <v>0</v>
          </cell>
          <cell r="AZ468">
            <v>10</v>
          </cell>
          <cell r="BA468">
            <v>408</v>
          </cell>
        </row>
        <row r="469">
          <cell r="C469" t="str">
            <v>นามน</v>
          </cell>
          <cell r="D469">
            <v>9</v>
          </cell>
          <cell r="E469">
            <v>9</v>
          </cell>
          <cell r="F469">
            <v>5</v>
          </cell>
          <cell r="G469">
            <v>5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12</v>
          </cell>
          <cell r="M469">
            <v>12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 t="str">
            <v/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 t="str">
            <v/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 t="str">
            <v/>
          </cell>
          <cell r="AL469">
            <v>10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10</v>
          </cell>
          <cell r="AU469">
            <v>0</v>
          </cell>
          <cell r="AV469">
            <v>10</v>
          </cell>
          <cell r="AW469">
            <v>10</v>
          </cell>
          <cell r="AX469">
            <v>0</v>
          </cell>
          <cell r="AY469">
            <v>0</v>
          </cell>
          <cell r="AZ469">
            <v>1.4</v>
          </cell>
          <cell r="BA469">
            <v>140</v>
          </cell>
        </row>
        <row r="470">
          <cell r="C470" t="str">
            <v>ห้วยผึ้ง</v>
          </cell>
          <cell r="D470">
            <v>25</v>
          </cell>
          <cell r="E470">
            <v>25</v>
          </cell>
          <cell r="F470">
            <v>15</v>
          </cell>
          <cell r="G470">
            <v>15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31.25</v>
          </cell>
          <cell r="M470">
            <v>31.25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 t="str">
            <v/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 t="str">
            <v/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 t="str">
            <v/>
          </cell>
          <cell r="AL470">
            <v>31</v>
          </cell>
          <cell r="AM470">
            <v>31</v>
          </cell>
          <cell r="AN470">
            <v>0</v>
          </cell>
          <cell r="AO470">
            <v>31</v>
          </cell>
          <cell r="AP470">
            <v>0</v>
          </cell>
          <cell r="AQ470">
            <v>0</v>
          </cell>
          <cell r="AR470">
            <v>23</v>
          </cell>
          <cell r="AS470">
            <v>751</v>
          </cell>
          <cell r="AT470">
            <v>31</v>
          </cell>
          <cell r="AU470">
            <v>31</v>
          </cell>
          <cell r="AV470">
            <v>0</v>
          </cell>
          <cell r="AW470">
            <v>31</v>
          </cell>
          <cell r="AX470">
            <v>0</v>
          </cell>
          <cell r="AY470">
            <v>0</v>
          </cell>
          <cell r="AZ470">
            <v>22</v>
          </cell>
          <cell r="BA470">
            <v>699</v>
          </cell>
        </row>
        <row r="471">
          <cell r="C471" t="str">
            <v>สามชัย</v>
          </cell>
          <cell r="D471">
            <v>12.5</v>
          </cell>
          <cell r="E471">
            <v>12.5</v>
          </cell>
          <cell r="F471">
            <v>4</v>
          </cell>
          <cell r="G471">
            <v>4</v>
          </cell>
          <cell r="H471">
            <v>1.5</v>
          </cell>
          <cell r="I471">
            <v>2.2000000000000002</v>
          </cell>
          <cell r="J471">
            <v>375</v>
          </cell>
          <cell r="K471">
            <v>550</v>
          </cell>
          <cell r="L471">
            <v>14.5</v>
          </cell>
          <cell r="M471">
            <v>14.5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 t="str">
            <v/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 t="str">
            <v/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 t="str">
            <v/>
          </cell>
          <cell r="AL471">
            <v>15</v>
          </cell>
          <cell r="AM471">
            <v>11.5</v>
          </cell>
          <cell r="AN471">
            <v>3.5</v>
          </cell>
          <cell r="AO471">
            <v>15</v>
          </cell>
          <cell r="AP471">
            <v>0</v>
          </cell>
          <cell r="AQ471">
            <v>0</v>
          </cell>
          <cell r="AR471">
            <v>13</v>
          </cell>
          <cell r="AS471">
            <v>861</v>
          </cell>
          <cell r="AT471">
            <v>15</v>
          </cell>
          <cell r="AU471">
            <v>15</v>
          </cell>
          <cell r="AV471">
            <v>0</v>
          </cell>
          <cell r="AW471">
            <v>15</v>
          </cell>
          <cell r="AX471">
            <v>0</v>
          </cell>
          <cell r="AY471">
            <v>0</v>
          </cell>
          <cell r="AZ471">
            <v>11</v>
          </cell>
          <cell r="BA471">
            <v>764</v>
          </cell>
        </row>
        <row r="472">
          <cell r="C472" t="str">
            <v>นาคู</v>
          </cell>
          <cell r="D472">
            <v>4</v>
          </cell>
          <cell r="E472">
            <v>4</v>
          </cell>
          <cell r="F472">
            <v>4</v>
          </cell>
          <cell r="G472">
            <v>4</v>
          </cell>
          <cell r="H472">
            <v>0</v>
          </cell>
          <cell r="I472">
            <v>1.3</v>
          </cell>
          <cell r="J472">
            <v>0</v>
          </cell>
          <cell r="K472">
            <v>325</v>
          </cell>
          <cell r="L472">
            <v>4</v>
          </cell>
          <cell r="M472">
            <v>4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 t="str">
            <v/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 t="str">
            <v/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 t="str">
            <v/>
          </cell>
          <cell r="AL472">
            <v>4</v>
          </cell>
          <cell r="AM472">
            <v>3</v>
          </cell>
          <cell r="AN472">
            <v>1</v>
          </cell>
          <cell r="AO472">
            <v>4</v>
          </cell>
          <cell r="AP472">
            <v>0</v>
          </cell>
          <cell r="AQ472">
            <v>0</v>
          </cell>
          <cell r="AR472">
            <v>1</v>
          </cell>
          <cell r="AS472">
            <v>254</v>
          </cell>
          <cell r="AT472">
            <v>4</v>
          </cell>
          <cell r="AU472">
            <v>4</v>
          </cell>
          <cell r="AV472">
            <v>0</v>
          </cell>
          <cell r="AW472">
            <v>4</v>
          </cell>
          <cell r="AX472">
            <v>0</v>
          </cell>
          <cell r="AY472">
            <v>0</v>
          </cell>
          <cell r="AZ472">
            <v>1</v>
          </cell>
          <cell r="BA472">
            <v>193</v>
          </cell>
        </row>
        <row r="473">
          <cell r="C473" t="str">
            <v>ดอนจาน</v>
          </cell>
          <cell r="D473">
            <v>5</v>
          </cell>
          <cell r="E473">
            <v>5</v>
          </cell>
          <cell r="F473">
            <v>5</v>
          </cell>
          <cell r="G473">
            <v>5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13</v>
          </cell>
          <cell r="M473">
            <v>13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 t="str">
            <v/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 t="str">
            <v/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 t="str">
            <v/>
          </cell>
          <cell r="AL473">
            <v>13</v>
          </cell>
          <cell r="AM473">
            <v>12</v>
          </cell>
          <cell r="AN473">
            <v>0</v>
          </cell>
          <cell r="AO473">
            <v>12</v>
          </cell>
          <cell r="AP473">
            <v>0</v>
          </cell>
          <cell r="AQ473">
            <v>0</v>
          </cell>
          <cell r="AR473">
            <v>8</v>
          </cell>
          <cell r="AS473">
            <v>682</v>
          </cell>
          <cell r="AT473">
            <v>13</v>
          </cell>
          <cell r="AU473">
            <v>12</v>
          </cell>
          <cell r="AV473">
            <v>0</v>
          </cell>
          <cell r="AW473">
            <v>12</v>
          </cell>
          <cell r="AX473">
            <v>0</v>
          </cell>
          <cell r="AY473">
            <v>0</v>
          </cell>
          <cell r="AZ473">
            <v>10</v>
          </cell>
          <cell r="BA473">
            <v>822</v>
          </cell>
        </row>
        <row r="474">
          <cell r="C474" t="str">
            <v>ฆ้องชัย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 t="str">
            <v/>
          </cell>
          <cell r="K474" t="str">
            <v/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 t="str">
            <v/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 t="str">
            <v/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 t="str">
            <v/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</row>
        <row r="475">
          <cell r="C475" t="str">
            <v>ขอนแก่น</v>
          </cell>
          <cell r="D475">
            <v>1977</v>
          </cell>
          <cell r="E475">
            <v>1275</v>
          </cell>
          <cell r="F475">
            <v>976.5</v>
          </cell>
          <cell r="G475">
            <v>973.5</v>
          </cell>
          <cell r="H475">
            <v>1073.0999999999999</v>
          </cell>
          <cell r="I475">
            <v>376.5</v>
          </cell>
          <cell r="J475">
            <v>1099</v>
          </cell>
          <cell r="K475">
            <v>387</v>
          </cell>
          <cell r="L475">
            <v>884.88</v>
          </cell>
          <cell r="M475">
            <v>884.88</v>
          </cell>
          <cell r="N475">
            <v>1407</v>
          </cell>
          <cell r="O475">
            <v>0</v>
          </cell>
          <cell r="P475">
            <v>0</v>
          </cell>
          <cell r="Q475">
            <v>1210</v>
          </cell>
          <cell r="R475">
            <v>291.23699999999997</v>
          </cell>
          <cell r="S475">
            <v>241</v>
          </cell>
          <cell r="T475">
            <v>1407</v>
          </cell>
          <cell r="U475">
            <v>0</v>
          </cell>
          <cell r="V475">
            <v>0</v>
          </cell>
          <cell r="W475">
            <v>1227</v>
          </cell>
          <cell r="X475">
            <v>490.04700000000003</v>
          </cell>
          <cell r="Y475">
            <v>399</v>
          </cell>
          <cell r="Z475">
            <v>56.5</v>
          </cell>
          <cell r="AA475">
            <v>0</v>
          </cell>
          <cell r="AB475">
            <v>0.32</v>
          </cell>
          <cell r="AC475">
            <v>40</v>
          </cell>
          <cell r="AD475">
            <v>17.899999999999999</v>
          </cell>
          <cell r="AE475">
            <v>448</v>
          </cell>
          <cell r="AF475">
            <v>56.5</v>
          </cell>
          <cell r="AG475">
            <v>0</v>
          </cell>
          <cell r="AH475">
            <v>0</v>
          </cell>
          <cell r="AI475">
            <v>55</v>
          </cell>
          <cell r="AJ475">
            <v>10</v>
          </cell>
          <cell r="AK475">
            <v>182</v>
          </cell>
          <cell r="AL475">
            <v>848</v>
          </cell>
          <cell r="AM475">
            <v>752</v>
          </cell>
          <cell r="AN475">
            <v>53</v>
          </cell>
          <cell r="AO475">
            <v>805</v>
          </cell>
          <cell r="AP475">
            <v>0</v>
          </cell>
          <cell r="AQ475">
            <v>2</v>
          </cell>
          <cell r="AR475">
            <v>461.71</v>
          </cell>
          <cell r="AS475">
            <v>574</v>
          </cell>
          <cell r="AT475">
            <v>846</v>
          </cell>
          <cell r="AU475">
            <v>803</v>
          </cell>
          <cell r="AV475">
            <v>43</v>
          </cell>
          <cell r="AW475">
            <v>846</v>
          </cell>
          <cell r="AX475">
            <v>0</v>
          </cell>
          <cell r="AY475">
            <v>0</v>
          </cell>
          <cell r="AZ475">
            <v>390.09999999999997</v>
          </cell>
          <cell r="BA475">
            <v>461</v>
          </cell>
        </row>
        <row r="476">
          <cell r="C476" t="str">
            <v>เมืองขอนแก่น</v>
          </cell>
          <cell r="D476">
            <v>14</v>
          </cell>
          <cell r="E476">
            <v>14</v>
          </cell>
          <cell r="F476">
            <v>14</v>
          </cell>
          <cell r="G476">
            <v>14</v>
          </cell>
          <cell r="H476">
            <v>0</v>
          </cell>
          <cell r="I476">
            <v>16</v>
          </cell>
          <cell r="J476">
            <v>0</v>
          </cell>
          <cell r="K476">
            <v>1143</v>
          </cell>
          <cell r="L476">
            <v>11.75</v>
          </cell>
          <cell r="M476">
            <v>11.75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 t="str">
            <v/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AE476" t="str">
            <v/>
          </cell>
          <cell r="AK476" t="str">
            <v/>
          </cell>
          <cell r="AL476">
            <v>12</v>
          </cell>
          <cell r="AM476">
            <v>8</v>
          </cell>
          <cell r="AN476">
            <v>0</v>
          </cell>
          <cell r="AO476">
            <v>8</v>
          </cell>
          <cell r="AP476">
            <v>0</v>
          </cell>
          <cell r="AQ476">
            <v>0</v>
          </cell>
          <cell r="AR476">
            <v>5</v>
          </cell>
          <cell r="AS476">
            <v>567</v>
          </cell>
          <cell r="AT476">
            <v>12</v>
          </cell>
          <cell r="AU476">
            <v>8</v>
          </cell>
          <cell r="AV476">
            <v>4</v>
          </cell>
          <cell r="AW476">
            <v>12</v>
          </cell>
          <cell r="AX476">
            <v>0</v>
          </cell>
          <cell r="AY476">
            <v>0</v>
          </cell>
          <cell r="AZ476">
            <v>4.03</v>
          </cell>
          <cell r="BA476">
            <v>336</v>
          </cell>
        </row>
        <row r="477">
          <cell r="C477" t="str">
            <v>กระนวน</v>
          </cell>
          <cell r="D477">
            <v>13</v>
          </cell>
          <cell r="E477">
            <v>13</v>
          </cell>
          <cell r="F477">
            <v>13</v>
          </cell>
          <cell r="G477">
            <v>13</v>
          </cell>
          <cell r="H477">
            <v>2.2999999999999998</v>
          </cell>
          <cell r="I477">
            <v>0.5</v>
          </cell>
          <cell r="J477">
            <v>177</v>
          </cell>
          <cell r="K477">
            <v>38</v>
          </cell>
          <cell r="L477">
            <v>13</v>
          </cell>
          <cell r="M477">
            <v>13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 t="str">
            <v/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AE477" t="str">
            <v/>
          </cell>
          <cell r="AK477" t="str">
            <v/>
          </cell>
          <cell r="AL477">
            <v>13</v>
          </cell>
          <cell r="AM477">
            <v>13</v>
          </cell>
          <cell r="AN477">
            <v>0</v>
          </cell>
          <cell r="AO477">
            <v>13</v>
          </cell>
          <cell r="AP477">
            <v>0</v>
          </cell>
          <cell r="AQ477">
            <v>0</v>
          </cell>
          <cell r="AR477">
            <v>7</v>
          </cell>
          <cell r="AS477">
            <v>551</v>
          </cell>
          <cell r="AT477">
            <v>13</v>
          </cell>
          <cell r="AU477">
            <v>13</v>
          </cell>
          <cell r="AV477">
            <v>0</v>
          </cell>
          <cell r="AW477">
            <v>13</v>
          </cell>
          <cell r="AX477">
            <v>0</v>
          </cell>
          <cell r="AY477">
            <v>0</v>
          </cell>
          <cell r="AZ477">
            <v>6</v>
          </cell>
          <cell r="BA477">
            <v>458</v>
          </cell>
        </row>
        <row r="478">
          <cell r="C478" t="str">
            <v>ชนบท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 t="str">
            <v/>
          </cell>
          <cell r="K478" t="str">
            <v/>
          </cell>
          <cell r="L478">
            <v>1.25</v>
          </cell>
          <cell r="M478">
            <v>1.25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 t="str">
            <v/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AE478" t="str">
            <v/>
          </cell>
          <cell r="AK478" t="str">
            <v/>
          </cell>
          <cell r="AL478">
            <v>1</v>
          </cell>
          <cell r="AM478">
            <v>1</v>
          </cell>
          <cell r="AN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0.52</v>
          </cell>
          <cell r="AS478">
            <v>515</v>
          </cell>
          <cell r="AT478">
            <v>1</v>
          </cell>
          <cell r="AU478">
            <v>1</v>
          </cell>
          <cell r="AV478">
            <v>0</v>
          </cell>
          <cell r="AW478">
            <v>1</v>
          </cell>
          <cell r="AX478">
            <v>0</v>
          </cell>
          <cell r="AY478">
            <v>0</v>
          </cell>
          <cell r="AZ478">
            <v>0.43</v>
          </cell>
          <cell r="BA478">
            <v>428</v>
          </cell>
        </row>
        <row r="479">
          <cell r="C479" t="str">
            <v>ชุมแพ</v>
          </cell>
          <cell r="D479">
            <v>147</v>
          </cell>
          <cell r="E479">
            <v>147</v>
          </cell>
          <cell r="F479">
            <v>99</v>
          </cell>
          <cell r="G479">
            <v>99</v>
          </cell>
          <cell r="H479">
            <v>298</v>
          </cell>
          <cell r="I479">
            <v>200</v>
          </cell>
          <cell r="J479">
            <v>3010</v>
          </cell>
          <cell r="K479">
            <v>2020</v>
          </cell>
          <cell r="L479">
            <v>66.75</v>
          </cell>
          <cell r="M479">
            <v>66.75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 t="str">
            <v/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AE479" t="str">
            <v/>
          </cell>
          <cell r="AK479" t="str">
            <v/>
          </cell>
          <cell r="AL479">
            <v>63</v>
          </cell>
          <cell r="AM479">
            <v>59</v>
          </cell>
          <cell r="AN479">
            <v>0</v>
          </cell>
          <cell r="AO479">
            <v>59</v>
          </cell>
          <cell r="AP479">
            <v>0</v>
          </cell>
          <cell r="AQ479">
            <v>0</v>
          </cell>
          <cell r="AR479">
            <v>21</v>
          </cell>
          <cell r="AS479">
            <v>349</v>
          </cell>
          <cell r="AT479">
            <v>63</v>
          </cell>
          <cell r="AU479">
            <v>59</v>
          </cell>
          <cell r="AV479">
            <v>4</v>
          </cell>
          <cell r="AW479">
            <v>63</v>
          </cell>
          <cell r="AX479">
            <v>0</v>
          </cell>
          <cell r="AY479">
            <v>0</v>
          </cell>
          <cell r="AZ479">
            <v>21</v>
          </cell>
          <cell r="BA479">
            <v>331</v>
          </cell>
        </row>
        <row r="480">
          <cell r="C480" t="str">
            <v>น้ำพอง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 t="str">
            <v/>
          </cell>
          <cell r="K480" t="str">
            <v/>
          </cell>
          <cell r="L480">
            <v>10.5</v>
          </cell>
          <cell r="M480">
            <v>10.5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 t="str">
            <v/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AE480" t="str">
            <v/>
          </cell>
          <cell r="AK480" t="str">
            <v/>
          </cell>
          <cell r="AL480">
            <v>10</v>
          </cell>
          <cell r="AM480">
            <v>3</v>
          </cell>
          <cell r="AN480">
            <v>3</v>
          </cell>
          <cell r="AO480">
            <v>6</v>
          </cell>
          <cell r="AP480">
            <v>0</v>
          </cell>
          <cell r="AQ480">
            <v>0</v>
          </cell>
          <cell r="AR480">
            <v>2</v>
          </cell>
          <cell r="AS480">
            <v>350</v>
          </cell>
          <cell r="AT480">
            <v>10</v>
          </cell>
          <cell r="AU480">
            <v>6</v>
          </cell>
          <cell r="AV480">
            <v>4</v>
          </cell>
          <cell r="AW480">
            <v>10</v>
          </cell>
          <cell r="AX480">
            <v>0</v>
          </cell>
          <cell r="AY480">
            <v>0</v>
          </cell>
          <cell r="AZ480">
            <v>3.32</v>
          </cell>
          <cell r="BA480">
            <v>332</v>
          </cell>
        </row>
        <row r="481">
          <cell r="C481" t="str">
            <v>บ้านไผ่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 t="str">
            <v/>
          </cell>
          <cell r="K481" t="str">
            <v/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 t="str">
            <v/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AE481" t="str">
            <v/>
          </cell>
          <cell r="AK481" t="str">
            <v/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</row>
        <row r="482">
          <cell r="C482" t="str">
            <v>พล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 t="str">
            <v/>
          </cell>
          <cell r="K482" t="str">
            <v/>
          </cell>
          <cell r="L482">
            <v>3.5</v>
          </cell>
          <cell r="M482">
            <v>3.5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 t="str">
            <v/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AE482" t="str">
            <v/>
          </cell>
          <cell r="AK482" t="str">
            <v/>
          </cell>
          <cell r="AL482">
            <v>4</v>
          </cell>
          <cell r="AM482">
            <v>4</v>
          </cell>
          <cell r="AN482">
            <v>0</v>
          </cell>
          <cell r="AO482">
            <v>4</v>
          </cell>
          <cell r="AP482">
            <v>0</v>
          </cell>
          <cell r="AQ482">
            <v>0</v>
          </cell>
          <cell r="AR482">
            <v>2</v>
          </cell>
          <cell r="AS482">
            <v>435</v>
          </cell>
          <cell r="AT482">
            <v>4</v>
          </cell>
          <cell r="AU482">
            <v>4</v>
          </cell>
          <cell r="AV482">
            <v>0</v>
          </cell>
          <cell r="AW482">
            <v>4</v>
          </cell>
          <cell r="AX482">
            <v>0</v>
          </cell>
          <cell r="AY482">
            <v>0</v>
          </cell>
          <cell r="AZ482">
            <v>1.44</v>
          </cell>
          <cell r="BA482">
            <v>361</v>
          </cell>
        </row>
        <row r="483">
          <cell r="C483" t="str">
            <v>ภูเวียง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 t="str">
            <v/>
          </cell>
          <cell r="K483" t="str">
            <v/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 t="str">
            <v/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AE483" t="str">
            <v/>
          </cell>
          <cell r="AK483" t="str">
            <v/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</row>
        <row r="484">
          <cell r="C484" t="str">
            <v>มัญจาคีรี</v>
          </cell>
          <cell r="D484">
            <v>2</v>
          </cell>
          <cell r="E484">
            <v>2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 t="str">
            <v/>
          </cell>
          <cell r="K484" t="str">
            <v/>
          </cell>
          <cell r="L484">
            <v>2</v>
          </cell>
          <cell r="M484">
            <v>2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 t="str">
            <v/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AE484" t="str">
            <v/>
          </cell>
          <cell r="AK484" t="str">
            <v/>
          </cell>
          <cell r="AL484">
            <v>2</v>
          </cell>
          <cell r="AM484">
            <v>2</v>
          </cell>
          <cell r="AN484">
            <v>0</v>
          </cell>
          <cell r="AO484">
            <v>2</v>
          </cell>
          <cell r="AP484">
            <v>0</v>
          </cell>
          <cell r="AQ484">
            <v>0</v>
          </cell>
          <cell r="AR484">
            <v>0.92</v>
          </cell>
          <cell r="AS484">
            <v>460</v>
          </cell>
          <cell r="AT484">
            <v>2</v>
          </cell>
          <cell r="AU484">
            <v>2</v>
          </cell>
          <cell r="AV484">
            <v>0</v>
          </cell>
          <cell r="AW484">
            <v>2</v>
          </cell>
          <cell r="AX484">
            <v>0</v>
          </cell>
          <cell r="AY484">
            <v>0</v>
          </cell>
          <cell r="AZ484">
            <v>0.85</v>
          </cell>
          <cell r="BA484">
            <v>424</v>
          </cell>
        </row>
        <row r="485">
          <cell r="C485" t="str">
            <v>สีชมพู</v>
          </cell>
          <cell r="D485">
            <v>266.5</v>
          </cell>
          <cell r="E485">
            <v>266.5</v>
          </cell>
          <cell r="F485">
            <v>104</v>
          </cell>
          <cell r="G485">
            <v>104</v>
          </cell>
          <cell r="H485">
            <v>41.9</v>
          </cell>
          <cell r="I485">
            <v>74.8</v>
          </cell>
          <cell r="J485">
            <v>403</v>
          </cell>
          <cell r="K485">
            <v>719</v>
          </cell>
          <cell r="L485">
            <v>233.5</v>
          </cell>
          <cell r="M485">
            <v>233.5</v>
          </cell>
          <cell r="N485">
            <v>249</v>
          </cell>
          <cell r="O485">
            <v>0</v>
          </cell>
          <cell r="P485">
            <v>0</v>
          </cell>
          <cell r="Q485">
            <v>232</v>
          </cell>
          <cell r="R485">
            <v>41.12</v>
          </cell>
          <cell r="S485">
            <v>177</v>
          </cell>
          <cell r="T485">
            <v>249</v>
          </cell>
          <cell r="U485">
            <v>0</v>
          </cell>
          <cell r="V485">
            <v>0</v>
          </cell>
          <cell r="W485">
            <v>232</v>
          </cell>
          <cell r="X485">
            <v>60.747</v>
          </cell>
          <cell r="Y485">
            <v>262</v>
          </cell>
          <cell r="Z485">
            <v>44</v>
          </cell>
          <cell r="AB485">
            <v>0.32</v>
          </cell>
          <cell r="AC485">
            <v>29</v>
          </cell>
          <cell r="AD485">
            <v>7.9</v>
          </cell>
          <cell r="AE485">
            <v>272</v>
          </cell>
          <cell r="AF485">
            <v>44</v>
          </cell>
          <cell r="AI485">
            <v>44</v>
          </cell>
          <cell r="AJ485">
            <v>0.9</v>
          </cell>
          <cell r="AK485">
            <v>20</v>
          </cell>
          <cell r="AL485">
            <v>225</v>
          </cell>
          <cell r="AM485">
            <v>184</v>
          </cell>
          <cell r="AN485">
            <v>26</v>
          </cell>
          <cell r="AO485">
            <v>210</v>
          </cell>
          <cell r="AP485">
            <v>0</v>
          </cell>
          <cell r="AQ485">
            <v>2</v>
          </cell>
          <cell r="AR485">
            <v>116</v>
          </cell>
          <cell r="AS485">
            <v>553</v>
          </cell>
          <cell r="AT485">
            <v>223</v>
          </cell>
          <cell r="AU485">
            <v>208</v>
          </cell>
          <cell r="AV485">
            <v>15</v>
          </cell>
          <cell r="AW485">
            <v>223</v>
          </cell>
          <cell r="AX485">
            <v>0</v>
          </cell>
          <cell r="AY485">
            <v>0</v>
          </cell>
          <cell r="AZ485">
            <v>85</v>
          </cell>
          <cell r="BA485">
            <v>383</v>
          </cell>
        </row>
        <row r="486">
          <cell r="C486" t="str">
            <v>หนองเรือ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 t="str">
            <v/>
          </cell>
          <cell r="K486" t="str">
            <v/>
          </cell>
          <cell r="L486">
            <v>22</v>
          </cell>
          <cell r="M486">
            <v>22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 t="str">
            <v/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AE486" t="str">
            <v/>
          </cell>
          <cell r="AK486" t="str">
            <v/>
          </cell>
          <cell r="AL486">
            <v>15</v>
          </cell>
          <cell r="AM486">
            <v>5</v>
          </cell>
          <cell r="AN486">
            <v>10</v>
          </cell>
          <cell r="AO486">
            <v>15</v>
          </cell>
          <cell r="AP486">
            <v>0</v>
          </cell>
          <cell r="AQ486">
            <v>0</v>
          </cell>
          <cell r="AR486">
            <v>7</v>
          </cell>
          <cell r="AS486">
            <v>438</v>
          </cell>
          <cell r="AT486">
            <v>15</v>
          </cell>
          <cell r="AU486">
            <v>15</v>
          </cell>
          <cell r="AV486">
            <v>0</v>
          </cell>
          <cell r="AW486">
            <v>15</v>
          </cell>
          <cell r="AX486">
            <v>0</v>
          </cell>
          <cell r="AY486">
            <v>0</v>
          </cell>
          <cell r="AZ486">
            <v>5</v>
          </cell>
          <cell r="BA486">
            <v>363</v>
          </cell>
        </row>
        <row r="487">
          <cell r="C487" t="str">
            <v>หนองสองห้อง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 t="str">
            <v/>
          </cell>
          <cell r="K487" t="str">
            <v/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 t="str">
            <v/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AE487" t="str">
            <v/>
          </cell>
          <cell r="AK487" t="str">
            <v/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</row>
        <row r="488">
          <cell r="C488" t="str">
            <v>แวงน้อย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 t="str">
            <v/>
          </cell>
          <cell r="K488" t="str">
            <v/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 t="str">
            <v/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AE488" t="str">
            <v/>
          </cell>
          <cell r="AK488" t="str">
            <v/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</row>
        <row r="489">
          <cell r="C489" t="str">
            <v>อุบลรัตน์</v>
          </cell>
          <cell r="D489">
            <v>0</v>
          </cell>
          <cell r="E489">
            <v>1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 t="str">
            <v/>
          </cell>
          <cell r="K489" t="str">
            <v/>
          </cell>
          <cell r="L489">
            <v>21.5</v>
          </cell>
          <cell r="M489">
            <v>21.5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 t="str">
            <v/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AE489" t="str">
            <v/>
          </cell>
          <cell r="AK489" t="str">
            <v/>
          </cell>
          <cell r="AL489">
            <v>20</v>
          </cell>
          <cell r="AM489">
            <v>20</v>
          </cell>
          <cell r="AN489">
            <v>0</v>
          </cell>
          <cell r="AO489">
            <v>20</v>
          </cell>
          <cell r="AP489">
            <v>0</v>
          </cell>
          <cell r="AQ489">
            <v>0</v>
          </cell>
          <cell r="AR489">
            <v>11</v>
          </cell>
          <cell r="AS489">
            <v>563</v>
          </cell>
          <cell r="AT489">
            <v>20</v>
          </cell>
          <cell r="AU489">
            <v>20</v>
          </cell>
          <cell r="AV489">
            <v>0</v>
          </cell>
          <cell r="AW489">
            <v>20</v>
          </cell>
          <cell r="AX489">
            <v>0</v>
          </cell>
          <cell r="AY489">
            <v>0</v>
          </cell>
          <cell r="AZ489">
            <v>10</v>
          </cell>
          <cell r="BA489">
            <v>501</v>
          </cell>
        </row>
        <row r="490">
          <cell r="C490" t="str">
            <v>บ้านฝาง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 t="str">
            <v/>
          </cell>
          <cell r="K490" t="str">
            <v/>
          </cell>
          <cell r="L490">
            <v>1.1299999999999999</v>
          </cell>
          <cell r="M490">
            <v>1.1299999999999999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 t="str">
            <v/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AE490" t="str">
            <v/>
          </cell>
          <cell r="AK490" t="str">
            <v/>
          </cell>
          <cell r="AL490">
            <v>1</v>
          </cell>
          <cell r="AM490">
            <v>1</v>
          </cell>
          <cell r="AN490">
            <v>0</v>
          </cell>
          <cell r="AO490">
            <v>1</v>
          </cell>
          <cell r="AP490">
            <v>0</v>
          </cell>
          <cell r="AQ490">
            <v>0</v>
          </cell>
          <cell r="AR490">
            <v>0.57999999999999996</v>
          </cell>
          <cell r="AS490">
            <v>579</v>
          </cell>
          <cell r="AT490">
            <v>1</v>
          </cell>
          <cell r="AU490">
            <v>1</v>
          </cell>
          <cell r="AV490">
            <v>0</v>
          </cell>
          <cell r="AW490">
            <v>1</v>
          </cell>
          <cell r="AX490">
            <v>0</v>
          </cell>
          <cell r="AY490">
            <v>0</v>
          </cell>
          <cell r="AZ490">
            <v>0.48</v>
          </cell>
          <cell r="BA490">
            <v>482</v>
          </cell>
        </row>
        <row r="491">
          <cell r="C491" t="str">
            <v>พระยืน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 t="str">
            <v/>
          </cell>
          <cell r="K491" t="str">
            <v/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 t="str">
            <v/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AE491" t="str">
            <v/>
          </cell>
          <cell r="AK491" t="str">
            <v/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</row>
        <row r="492">
          <cell r="C492" t="str">
            <v>แวงใหญ่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 t="str">
            <v/>
          </cell>
          <cell r="K492" t="str">
            <v/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 t="str">
            <v/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AE492" t="str">
            <v/>
          </cell>
          <cell r="AK492" t="str">
            <v/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</row>
        <row r="493">
          <cell r="C493" t="str">
            <v>เปือยน้อย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 t="str">
            <v/>
          </cell>
          <cell r="K493" t="str">
            <v/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 t="str">
            <v/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AE493" t="str">
            <v/>
          </cell>
          <cell r="AK493" t="str">
            <v/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</row>
        <row r="494">
          <cell r="C494" t="str">
            <v>เขาสวนกวาง</v>
          </cell>
          <cell r="D494">
            <v>16.5</v>
          </cell>
          <cell r="E494">
            <v>16.5</v>
          </cell>
          <cell r="F494">
            <v>8.5</v>
          </cell>
          <cell r="G494">
            <v>8.5</v>
          </cell>
          <cell r="H494">
            <v>30.9</v>
          </cell>
          <cell r="I494">
            <v>85.2</v>
          </cell>
          <cell r="J494">
            <v>3635</v>
          </cell>
          <cell r="K494">
            <v>10024</v>
          </cell>
          <cell r="L494">
            <v>13</v>
          </cell>
          <cell r="M494">
            <v>13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 t="str">
            <v/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AE494" t="str">
            <v/>
          </cell>
          <cell r="AK494" t="str">
            <v/>
          </cell>
          <cell r="AL494">
            <v>14</v>
          </cell>
          <cell r="AM494">
            <v>14</v>
          </cell>
          <cell r="AN494">
            <v>0</v>
          </cell>
          <cell r="AO494">
            <v>14</v>
          </cell>
          <cell r="AP494">
            <v>0</v>
          </cell>
          <cell r="AQ494">
            <v>0</v>
          </cell>
          <cell r="AR494">
            <v>7</v>
          </cell>
          <cell r="AS494">
            <v>472</v>
          </cell>
          <cell r="AT494">
            <v>14</v>
          </cell>
          <cell r="AU494">
            <v>14</v>
          </cell>
          <cell r="AV494">
            <v>0</v>
          </cell>
          <cell r="AW494">
            <v>14</v>
          </cell>
          <cell r="AX494">
            <v>0</v>
          </cell>
          <cell r="AY494">
            <v>0</v>
          </cell>
          <cell r="AZ494">
            <v>6</v>
          </cell>
          <cell r="BA494">
            <v>432</v>
          </cell>
        </row>
        <row r="495">
          <cell r="C495" t="str">
            <v>ภูผาม่าน</v>
          </cell>
          <cell r="D495">
            <v>1477</v>
          </cell>
          <cell r="E495">
            <v>777</v>
          </cell>
          <cell r="F495">
            <v>700</v>
          </cell>
          <cell r="G495">
            <v>700</v>
          </cell>
          <cell r="H495">
            <v>700</v>
          </cell>
          <cell r="I495">
            <v>0</v>
          </cell>
          <cell r="J495">
            <v>1000</v>
          </cell>
          <cell r="K495">
            <v>0</v>
          </cell>
          <cell r="L495">
            <v>443.5</v>
          </cell>
          <cell r="M495">
            <v>443.5</v>
          </cell>
          <cell r="N495">
            <v>1158</v>
          </cell>
          <cell r="O495">
            <v>0</v>
          </cell>
          <cell r="P495">
            <v>0</v>
          </cell>
          <cell r="Q495">
            <v>978</v>
          </cell>
          <cell r="R495">
            <v>250.11699999999999</v>
          </cell>
          <cell r="S495">
            <v>256</v>
          </cell>
          <cell r="T495">
            <v>1158</v>
          </cell>
          <cell r="U495">
            <v>0</v>
          </cell>
          <cell r="V495">
            <v>0</v>
          </cell>
          <cell r="W495">
            <v>995</v>
          </cell>
          <cell r="X495">
            <v>429.3</v>
          </cell>
          <cell r="Y495">
            <v>431</v>
          </cell>
          <cell r="Z495">
            <v>12.5</v>
          </cell>
          <cell r="AC495">
            <v>11</v>
          </cell>
          <cell r="AD495">
            <v>10</v>
          </cell>
          <cell r="AE495">
            <v>909</v>
          </cell>
          <cell r="AF495">
            <v>12.5</v>
          </cell>
          <cell r="AI495">
            <v>11</v>
          </cell>
          <cell r="AJ495">
            <v>9.1</v>
          </cell>
          <cell r="AK495">
            <v>827</v>
          </cell>
          <cell r="AL495">
            <v>426</v>
          </cell>
          <cell r="AM495">
            <v>400</v>
          </cell>
          <cell r="AN495">
            <v>14</v>
          </cell>
          <cell r="AO495">
            <v>414</v>
          </cell>
          <cell r="AP495">
            <v>0</v>
          </cell>
          <cell r="AQ495">
            <v>0</v>
          </cell>
          <cell r="AR495">
            <v>267</v>
          </cell>
          <cell r="AS495">
            <v>646</v>
          </cell>
          <cell r="AT495">
            <v>426</v>
          </cell>
          <cell r="AU495">
            <v>414</v>
          </cell>
          <cell r="AV495">
            <v>12</v>
          </cell>
          <cell r="AW495">
            <v>426</v>
          </cell>
          <cell r="AX495">
            <v>0</v>
          </cell>
          <cell r="AY495">
            <v>0</v>
          </cell>
          <cell r="AZ495">
            <v>235</v>
          </cell>
          <cell r="BA495">
            <v>551</v>
          </cell>
        </row>
        <row r="496">
          <cell r="C496" t="str">
            <v>โคกโพธิ์ไชย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 t="str">
            <v/>
          </cell>
          <cell r="K496" t="str">
            <v/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 t="str">
            <v/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AE496" t="str">
            <v/>
          </cell>
          <cell r="AK496" t="str">
            <v/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</row>
        <row r="497">
          <cell r="C497" t="str">
            <v>ซำสูง</v>
          </cell>
          <cell r="D497">
            <v>6</v>
          </cell>
          <cell r="E497">
            <v>3</v>
          </cell>
          <cell r="F497">
            <v>3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str">
            <v/>
          </cell>
          <cell r="L497">
            <v>1.25</v>
          </cell>
          <cell r="M497">
            <v>1.25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 t="str">
            <v/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AE497" t="str">
            <v/>
          </cell>
          <cell r="AK497" t="str">
            <v/>
          </cell>
          <cell r="AL497">
            <v>1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1</v>
          </cell>
          <cell r="AU497">
            <v>0</v>
          </cell>
          <cell r="AV497">
            <v>1</v>
          </cell>
          <cell r="AW497">
            <v>1</v>
          </cell>
          <cell r="AX497">
            <v>0</v>
          </cell>
          <cell r="AY497">
            <v>0</v>
          </cell>
          <cell r="AZ497">
            <v>0.25</v>
          </cell>
          <cell r="BA497">
            <v>250</v>
          </cell>
        </row>
        <row r="498">
          <cell r="C498" t="str">
            <v>หนองนาคำ</v>
          </cell>
          <cell r="D498">
            <v>35</v>
          </cell>
          <cell r="E498">
            <v>35</v>
          </cell>
          <cell r="F498">
            <v>35</v>
          </cell>
          <cell r="G498">
            <v>35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35.75</v>
          </cell>
          <cell r="M498">
            <v>35.75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 t="str">
            <v/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AE498" t="str">
            <v/>
          </cell>
          <cell r="AK498" t="str">
            <v/>
          </cell>
          <cell r="AL498">
            <v>36</v>
          </cell>
          <cell r="AM498">
            <v>33</v>
          </cell>
          <cell r="AN498">
            <v>0</v>
          </cell>
          <cell r="AO498">
            <v>33</v>
          </cell>
          <cell r="AP498">
            <v>0</v>
          </cell>
          <cell r="AQ498">
            <v>0</v>
          </cell>
          <cell r="AR498">
            <v>13</v>
          </cell>
          <cell r="AS498">
            <v>394</v>
          </cell>
          <cell r="AT498">
            <v>36</v>
          </cell>
          <cell r="AU498">
            <v>33</v>
          </cell>
          <cell r="AV498">
            <v>3</v>
          </cell>
          <cell r="AW498">
            <v>36</v>
          </cell>
          <cell r="AX498">
            <v>0</v>
          </cell>
          <cell r="AY498">
            <v>0</v>
          </cell>
          <cell r="AZ498">
            <v>10</v>
          </cell>
          <cell r="BA498">
            <v>281</v>
          </cell>
        </row>
        <row r="499">
          <cell r="C499" t="str">
            <v>บ้านแฮด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 t="str">
            <v/>
          </cell>
          <cell r="K499" t="str">
            <v/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 t="str">
            <v/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AE499" t="str">
            <v/>
          </cell>
          <cell r="AK499" t="str">
            <v/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</row>
        <row r="500">
          <cell r="C500" t="str">
            <v>โนนศิลา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 t="str">
            <v/>
          </cell>
          <cell r="K500" t="str">
            <v/>
          </cell>
          <cell r="L500">
            <v>2.5</v>
          </cell>
          <cell r="M500">
            <v>2.5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 t="str">
            <v/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AE500" t="str">
            <v/>
          </cell>
          <cell r="AK500" t="str">
            <v/>
          </cell>
          <cell r="AL500">
            <v>3</v>
          </cell>
          <cell r="AM500">
            <v>3</v>
          </cell>
          <cell r="AN500">
            <v>0</v>
          </cell>
          <cell r="AO500">
            <v>3</v>
          </cell>
          <cell r="AP500">
            <v>0</v>
          </cell>
          <cell r="AQ500">
            <v>0</v>
          </cell>
          <cell r="AR500">
            <v>0.9</v>
          </cell>
          <cell r="AS500">
            <v>300</v>
          </cell>
          <cell r="AT500">
            <v>3</v>
          </cell>
          <cell r="AU500">
            <v>3</v>
          </cell>
          <cell r="AV500">
            <v>0</v>
          </cell>
          <cell r="AW500">
            <v>3</v>
          </cell>
          <cell r="AX500">
            <v>0</v>
          </cell>
          <cell r="AY500">
            <v>0</v>
          </cell>
          <cell r="AZ500">
            <v>0.75</v>
          </cell>
          <cell r="BA500">
            <v>249</v>
          </cell>
        </row>
        <row r="501">
          <cell r="C501" t="str">
            <v>เวียงเก่า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 t="str">
            <v/>
          </cell>
          <cell r="K501" t="str">
            <v/>
          </cell>
          <cell r="L501">
            <v>2</v>
          </cell>
          <cell r="M501">
            <v>2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 t="str">
            <v/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AE501" t="str">
            <v/>
          </cell>
          <cell r="AK501" t="str">
            <v/>
          </cell>
          <cell r="AL501">
            <v>2</v>
          </cell>
          <cell r="AM501">
            <v>2</v>
          </cell>
          <cell r="AN501">
            <v>0</v>
          </cell>
          <cell r="AO501">
            <v>2</v>
          </cell>
          <cell r="AP501">
            <v>0</v>
          </cell>
          <cell r="AQ501">
            <v>0</v>
          </cell>
          <cell r="AR501">
            <v>0.79</v>
          </cell>
          <cell r="AS501">
            <v>397</v>
          </cell>
          <cell r="AT501">
            <v>2</v>
          </cell>
          <cell r="AU501">
            <v>2</v>
          </cell>
          <cell r="AV501">
            <v>0</v>
          </cell>
          <cell r="AW501">
            <v>2</v>
          </cell>
          <cell r="AX501">
            <v>0</v>
          </cell>
          <cell r="AY501">
            <v>0</v>
          </cell>
          <cell r="AZ501">
            <v>0.55000000000000004</v>
          </cell>
          <cell r="BA501">
            <v>273</v>
          </cell>
        </row>
        <row r="502">
          <cell r="C502" t="str">
            <v>ชัยภูมิ</v>
          </cell>
          <cell r="D502">
            <v>2575.75</v>
          </cell>
          <cell r="E502">
            <v>3227</v>
          </cell>
          <cell r="F502">
            <v>2471</v>
          </cell>
          <cell r="G502">
            <v>2424.25</v>
          </cell>
          <cell r="H502">
            <v>826.43550000000005</v>
          </cell>
          <cell r="I502">
            <v>738.3</v>
          </cell>
          <cell r="J502">
            <v>334</v>
          </cell>
          <cell r="K502">
            <v>305</v>
          </cell>
          <cell r="L502">
            <v>1756</v>
          </cell>
          <cell r="M502">
            <v>0</v>
          </cell>
          <cell r="N502">
            <v>10034</v>
          </cell>
          <cell r="O502">
            <v>0</v>
          </cell>
          <cell r="P502">
            <v>0</v>
          </cell>
          <cell r="Q502">
            <v>10034</v>
          </cell>
          <cell r="R502">
            <v>8263.6579999999994</v>
          </cell>
          <cell r="S502">
            <v>824</v>
          </cell>
          <cell r="T502">
            <v>10033</v>
          </cell>
          <cell r="U502">
            <v>121</v>
          </cell>
          <cell r="V502">
            <v>0</v>
          </cell>
          <cell r="W502">
            <v>10033</v>
          </cell>
          <cell r="X502">
            <v>5336.8490000000002</v>
          </cell>
          <cell r="Y502">
            <v>532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 t="str">
            <v/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 t="str">
            <v/>
          </cell>
          <cell r="AL502">
            <v>2794</v>
          </cell>
          <cell r="AM502">
            <v>2485</v>
          </cell>
          <cell r="AN502">
            <v>280</v>
          </cell>
          <cell r="AO502">
            <v>2765</v>
          </cell>
          <cell r="AP502">
            <v>141</v>
          </cell>
          <cell r="AQ502">
            <v>5</v>
          </cell>
          <cell r="AR502">
            <v>1711</v>
          </cell>
          <cell r="AS502">
            <v>619</v>
          </cell>
          <cell r="AT502">
            <v>2930</v>
          </cell>
          <cell r="AU502">
            <v>2760</v>
          </cell>
          <cell r="AV502">
            <v>4</v>
          </cell>
          <cell r="AW502">
            <v>2764</v>
          </cell>
          <cell r="AX502">
            <v>0</v>
          </cell>
          <cell r="AY502">
            <v>0</v>
          </cell>
          <cell r="AZ502">
            <v>1437.2400000000002</v>
          </cell>
          <cell r="BA502">
            <v>520</v>
          </cell>
        </row>
        <row r="503">
          <cell r="C503" t="str">
            <v>เมืองชัยภูมิ</v>
          </cell>
          <cell r="D503">
            <v>1476</v>
          </cell>
          <cell r="E503">
            <v>1476</v>
          </cell>
          <cell r="F503">
            <v>1452</v>
          </cell>
          <cell r="G503">
            <v>1452</v>
          </cell>
          <cell r="H503">
            <v>3.048</v>
          </cell>
          <cell r="I503">
            <v>0</v>
          </cell>
          <cell r="J503">
            <v>2</v>
          </cell>
          <cell r="K503">
            <v>0</v>
          </cell>
          <cell r="L503">
            <v>749.25</v>
          </cell>
          <cell r="M503">
            <v>0</v>
          </cell>
          <cell r="N503">
            <v>8312</v>
          </cell>
          <cell r="O503">
            <v>0</v>
          </cell>
          <cell r="P503">
            <v>0</v>
          </cell>
          <cell r="Q503">
            <v>8312</v>
          </cell>
          <cell r="R503">
            <v>6828.683</v>
          </cell>
          <cell r="S503">
            <v>822</v>
          </cell>
          <cell r="T503">
            <v>8312</v>
          </cell>
          <cell r="U503">
            <v>73</v>
          </cell>
          <cell r="V503">
            <v>0</v>
          </cell>
          <cell r="W503">
            <v>8312</v>
          </cell>
          <cell r="X503">
            <v>3928.2170000000001</v>
          </cell>
          <cell r="Y503">
            <v>473</v>
          </cell>
          <cell r="AK503" t="str">
            <v/>
          </cell>
          <cell r="AL503">
            <v>1287</v>
          </cell>
          <cell r="AM503">
            <v>1105</v>
          </cell>
          <cell r="AN503">
            <v>164</v>
          </cell>
          <cell r="AO503">
            <v>1269</v>
          </cell>
          <cell r="AP503">
            <v>73</v>
          </cell>
          <cell r="AQ503">
            <v>0</v>
          </cell>
          <cell r="AR503">
            <v>775</v>
          </cell>
          <cell r="AS503">
            <v>611</v>
          </cell>
          <cell r="AT503">
            <v>1360</v>
          </cell>
          <cell r="AU503">
            <v>1269</v>
          </cell>
          <cell r="AV503">
            <v>0</v>
          </cell>
          <cell r="AW503">
            <v>1269</v>
          </cell>
          <cell r="AX503">
            <v>0</v>
          </cell>
          <cell r="AY503">
            <v>0</v>
          </cell>
          <cell r="AZ503">
            <v>709</v>
          </cell>
          <cell r="BA503">
            <v>559</v>
          </cell>
        </row>
        <row r="504">
          <cell r="C504" t="str">
            <v>เกษตรสมบูรณ์</v>
          </cell>
          <cell r="D504">
            <v>18</v>
          </cell>
          <cell r="E504">
            <v>166</v>
          </cell>
          <cell r="F504">
            <v>16</v>
          </cell>
          <cell r="G504">
            <v>12</v>
          </cell>
          <cell r="H504">
            <v>6</v>
          </cell>
          <cell r="I504">
            <v>3.3</v>
          </cell>
          <cell r="J504">
            <v>375</v>
          </cell>
          <cell r="K504">
            <v>275</v>
          </cell>
          <cell r="L504">
            <v>34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 t="str">
            <v/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AK504" t="str">
            <v/>
          </cell>
          <cell r="AL504">
            <v>29</v>
          </cell>
          <cell r="AM504">
            <v>15</v>
          </cell>
          <cell r="AN504">
            <v>14</v>
          </cell>
          <cell r="AO504">
            <v>29</v>
          </cell>
          <cell r="AP504">
            <v>0</v>
          </cell>
          <cell r="AQ504">
            <v>0</v>
          </cell>
          <cell r="AR504">
            <v>10</v>
          </cell>
          <cell r="AS504">
            <v>348</v>
          </cell>
          <cell r="AT504">
            <v>29</v>
          </cell>
          <cell r="AU504">
            <v>29</v>
          </cell>
          <cell r="AV504">
            <v>0</v>
          </cell>
          <cell r="AW504">
            <v>29</v>
          </cell>
          <cell r="AX504">
            <v>0</v>
          </cell>
          <cell r="AY504">
            <v>0</v>
          </cell>
          <cell r="AZ504">
            <v>12</v>
          </cell>
          <cell r="BA504">
            <v>421</v>
          </cell>
        </row>
        <row r="505">
          <cell r="C505" t="str">
            <v>แก้งคร้อ</v>
          </cell>
          <cell r="D505">
            <v>211</v>
          </cell>
          <cell r="E505">
            <v>211</v>
          </cell>
          <cell r="F505">
            <v>211</v>
          </cell>
          <cell r="G505">
            <v>211</v>
          </cell>
          <cell r="H505">
            <v>262</v>
          </cell>
          <cell r="I505">
            <v>0</v>
          </cell>
          <cell r="J505">
            <v>1242</v>
          </cell>
          <cell r="K505">
            <v>0</v>
          </cell>
          <cell r="L505">
            <v>352.5</v>
          </cell>
          <cell r="M505">
            <v>0</v>
          </cell>
          <cell r="N505">
            <v>936</v>
          </cell>
          <cell r="O505">
            <v>0</v>
          </cell>
          <cell r="P505">
            <v>0</v>
          </cell>
          <cell r="Q505">
            <v>936</v>
          </cell>
          <cell r="R505">
            <v>401.375</v>
          </cell>
          <cell r="S505">
            <v>429</v>
          </cell>
          <cell r="T505">
            <v>936</v>
          </cell>
          <cell r="U505">
            <v>48</v>
          </cell>
          <cell r="V505">
            <v>0</v>
          </cell>
          <cell r="W505">
            <v>936</v>
          </cell>
          <cell r="X505">
            <v>514.43200000000002</v>
          </cell>
          <cell r="Y505">
            <v>550</v>
          </cell>
          <cell r="AK505" t="str">
            <v/>
          </cell>
          <cell r="AL505">
            <v>602</v>
          </cell>
          <cell r="AM505">
            <v>509</v>
          </cell>
          <cell r="AN505">
            <v>93</v>
          </cell>
          <cell r="AO505">
            <v>602</v>
          </cell>
          <cell r="AP505">
            <v>48</v>
          </cell>
          <cell r="AQ505">
            <v>0</v>
          </cell>
          <cell r="AR505">
            <v>380</v>
          </cell>
          <cell r="AS505">
            <v>631</v>
          </cell>
          <cell r="AT505">
            <v>650</v>
          </cell>
          <cell r="AU505">
            <v>602</v>
          </cell>
          <cell r="AV505">
            <v>0</v>
          </cell>
          <cell r="AW505">
            <v>602</v>
          </cell>
          <cell r="AX505">
            <v>0</v>
          </cell>
          <cell r="AY505">
            <v>0</v>
          </cell>
          <cell r="AZ505">
            <v>273</v>
          </cell>
          <cell r="BA505">
            <v>454</v>
          </cell>
        </row>
        <row r="506">
          <cell r="C506" t="str">
            <v>คอนสวรรค์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 t="str">
            <v/>
          </cell>
          <cell r="K506" t="str">
            <v/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 t="str">
            <v/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AK506" t="str">
            <v/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</row>
        <row r="507">
          <cell r="C507" t="str">
            <v>คอนสาร</v>
          </cell>
          <cell r="D507">
            <v>52.75</v>
          </cell>
          <cell r="E507">
            <v>62</v>
          </cell>
          <cell r="F507">
            <v>52</v>
          </cell>
          <cell r="G507">
            <v>54.25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38.25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 t="str">
            <v/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 t="str">
            <v/>
          </cell>
          <cell r="AK507" t="str">
            <v/>
          </cell>
          <cell r="AL507">
            <v>79</v>
          </cell>
          <cell r="AM507">
            <v>79</v>
          </cell>
          <cell r="AN507">
            <v>0</v>
          </cell>
          <cell r="AO507">
            <v>79</v>
          </cell>
          <cell r="AP507">
            <v>0</v>
          </cell>
          <cell r="AQ507">
            <v>0</v>
          </cell>
          <cell r="AR507">
            <v>35</v>
          </cell>
          <cell r="AS507">
            <v>443</v>
          </cell>
          <cell r="AT507">
            <v>79</v>
          </cell>
          <cell r="AU507">
            <v>79</v>
          </cell>
          <cell r="AV507">
            <v>0</v>
          </cell>
          <cell r="AW507">
            <v>79</v>
          </cell>
          <cell r="AX507">
            <v>0</v>
          </cell>
          <cell r="AY507">
            <v>0</v>
          </cell>
          <cell r="AZ507">
            <v>27</v>
          </cell>
          <cell r="BA507">
            <v>346</v>
          </cell>
        </row>
        <row r="508">
          <cell r="C508" t="str">
            <v>จัตุรัส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 t="str">
            <v/>
          </cell>
          <cell r="K508" t="str">
            <v/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 t="str">
            <v/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 t="str">
            <v/>
          </cell>
          <cell r="AK508" t="str">
            <v/>
          </cell>
          <cell r="AL508">
            <v>2</v>
          </cell>
          <cell r="AM508">
            <v>2</v>
          </cell>
          <cell r="AN508">
            <v>0</v>
          </cell>
          <cell r="AO508">
            <v>2</v>
          </cell>
          <cell r="AP508">
            <v>0</v>
          </cell>
          <cell r="AQ508">
            <v>0</v>
          </cell>
          <cell r="AR508">
            <v>1</v>
          </cell>
          <cell r="AS508">
            <v>550</v>
          </cell>
          <cell r="AT508">
            <v>2</v>
          </cell>
          <cell r="AU508">
            <v>2</v>
          </cell>
          <cell r="AV508">
            <v>0</v>
          </cell>
          <cell r="AW508">
            <v>2</v>
          </cell>
          <cell r="AX508">
            <v>0</v>
          </cell>
          <cell r="AY508">
            <v>0</v>
          </cell>
          <cell r="AZ508">
            <v>0.71</v>
          </cell>
          <cell r="BA508">
            <v>353</v>
          </cell>
        </row>
        <row r="509">
          <cell r="C509" t="str">
            <v>บ้านเขว้า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 t="str">
            <v/>
          </cell>
          <cell r="K509" t="str">
            <v/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 t="str">
            <v/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 t="str">
            <v/>
          </cell>
          <cell r="AK509" t="str">
            <v/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</row>
        <row r="510">
          <cell r="C510" t="str">
            <v>บ้านแท่น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 t="str">
            <v/>
          </cell>
          <cell r="K510" t="str">
            <v/>
          </cell>
          <cell r="L510">
            <v>9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 t="str">
            <v/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 t="str">
            <v/>
          </cell>
          <cell r="AK510" t="str">
            <v/>
          </cell>
          <cell r="AL510">
            <v>6</v>
          </cell>
          <cell r="AM510">
            <v>6</v>
          </cell>
          <cell r="AN510">
            <v>0</v>
          </cell>
          <cell r="AO510">
            <v>6</v>
          </cell>
          <cell r="AP510">
            <v>0</v>
          </cell>
          <cell r="AQ510">
            <v>0</v>
          </cell>
          <cell r="AR510">
            <v>3</v>
          </cell>
          <cell r="AS510">
            <v>550</v>
          </cell>
          <cell r="AT510">
            <v>6</v>
          </cell>
          <cell r="AU510">
            <v>6</v>
          </cell>
          <cell r="AV510">
            <v>0</v>
          </cell>
          <cell r="AW510">
            <v>6</v>
          </cell>
          <cell r="AX510">
            <v>0</v>
          </cell>
          <cell r="AY510">
            <v>0</v>
          </cell>
          <cell r="AZ510">
            <v>2.88</v>
          </cell>
          <cell r="BA510">
            <v>480</v>
          </cell>
        </row>
        <row r="511">
          <cell r="C511" t="str">
            <v>บำเหน็จณรงค์</v>
          </cell>
          <cell r="D511">
            <v>1</v>
          </cell>
          <cell r="E511">
            <v>1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 t="str">
            <v/>
          </cell>
          <cell r="K511" t="str">
            <v/>
          </cell>
          <cell r="L511">
            <v>5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 t="str">
            <v/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 t="str">
            <v/>
          </cell>
          <cell r="AK511" t="str">
            <v/>
          </cell>
          <cell r="AL511">
            <v>4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4</v>
          </cell>
          <cell r="AU511">
            <v>0</v>
          </cell>
          <cell r="AV511">
            <v>4</v>
          </cell>
          <cell r="AW511">
            <v>4</v>
          </cell>
          <cell r="AX511">
            <v>0</v>
          </cell>
          <cell r="AY511">
            <v>0</v>
          </cell>
          <cell r="AZ511">
            <v>1.4</v>
          </cell>
          <cell r="BA511">
            <v>350</v>
          </cell>
        </row>
        <row r="512">
          <cell r="C512" t="str">
            <v>ภูเขียว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 t="str">
            <v/>
          </cell>
          <cell r="K512" t="str">
            <v/>
          </cell>
          <cell r="L512">
            <v>24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 t="str">
            <v/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 t="str">
            <v/>
          </cell>
          <cell r="AK512" t="str">
            <v/>
          </cell>
          <cell r="AL512">
            <v>42</v>
          </cell>
          <cell r="AM512">
            <v>34</v>
          </cell>
          <cell r="AN512">
            <v>8</v>
          </cell>
          <cell r="AO512">
            <v>42</v>
          </cell>
          <cell r="AP512">
            <v>0</v>
          </cell>
          <cell r="AQ512">
            <v>0</v>
          </cell>
          <cell r="AR512">
            <v>27</v>
          </cell>
          <cell r="AS512">
            <v>643</v>
          </cell>
          <cell r="AT512">
            <v>42</v>
          </cell>
          <cell r="AU512">
            <v>42</v>
          </cell>
          <cell r="AV512">
            <v>0</v>
          </cell>
          <cell r="AW512">
            <v>42</v>
          </cell>
          <cell r="AX512">
            <v>0</v>
          </cell>
          <cell r="AY512">
            <v>0</v>
          </cell>
          <cell r="AZ512">
            <v>22</v>
          </cell>
          <cell r="BA512">
            <v>523</v>
          </cell>
        </row>
        <row r="513">
          <cell r="C513" t="str">
            <v>หนองบัวแดง</v>
          </cell>
          <cell r="D513">
            <v>125</v>
          </cell>
          <cell r="E513">
            <v>162</v>
          </cell>
          <cell r="F513">
            <v>86</v>
          </cell>
          <cell r="G513">
            <v>98</v>
          </cell>
          <cell r="H513">
            <v>2.5</v>
          </cell>
          <cell r="I513">
            <v>21</v>
          </cell>
          <cell r="J513">
            <v>29</v>
          </cell>
          <cell r="K513">
            <v>214</v>
          </cell>
          <cell r="L513">
            <v>114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 t="str">
            <v/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 t="str">
            <v/>
          </cell>
          <cell r="AK513" t="str">
            <v/>
          </cell>
          <cell r="AL513">
            <v>192</v>
          </cell>
          <cell r="AM513">
            <v>192</v>
          </cell>
          <cell r="AN513">
            <v>0</v>
          </cell>
          <cell r="AO513">
            <v>192</v>
          </cell>
          <cell r="AP513">
            <v>0</v>
          </cell>
          <cell r="AQ513">
            <v>5</v>
          </cell>
          <cell r="AR513">
            <v>122</v>
          </cell>
          <cell r="AS513">
            <v>636</v>
          </cell>
          <cell r="AT513">
            <v>187</v>
          </cell>
          <cell r="AU513">
            <v>187</v>
          </cell>
          <cell r="AV513">
            <v>0</v>
          </cell>
          <cell r="AW513">
            <v>187</v>
          </cell>
          <cell r="AX513">
            <v>0</v>
          </cell>
          <cell r="AY513">
            <v>0</v>
          </cell>
          <cell r="AZ513">
            <v>82</v>
          </cell>
          <cell r="BA513">
            <v>438</v>
          </cell>
        </row>
        <row r="514">
          <cell r="C514" t="str">
            <v>เทพสถิต</v>
          </cell>
          <cell r="D514">
            <v>467</v>
          </cell>
          <cell r="E514">
            <v>914</v>
          </cell>
          <cell r="F514">
            <v>447</v>
          </cell>
          <cell r="G514">
            <v>380</v>
          </cell>
          <cell r="H514">
            <v>387</v>
          </cell>
          <cell r="I514">
            <v>700</v>
          </cell>
          <cell r="J514">
            <v>866</v>
          </cell>
          <cell r="K514">
            <v>1842</v>
          </cell>
          <cell r="L514">
            <v>280</v>
          </cell>
          <cell r="M514">
            <v>0</v>
          </cell>
          <cell r="N514">
            <v>786</v>
          </cell>
          <cell r="O514">
            <v>0</v>
          </cell>
          <cell r="P514">
            <v>0</v>
          </cell>
          <cell r="Q514">
            <v>786</v>
          </cell>
          <cell r="R514">
            <v>1033.5999999999999</v>
          </cell>
          <cell r="S514">
            <v>1315</v>
          </cell>
          <cell r="T514">
            <v>785</v>
          </cell>
          <cell r="U514">
            <v>0</v>
          </cell>
          <cell r="V514">
            <v>0</v>
          </cell>
          <cell r="W514">
            <v>785</v>
          </cell>
          <cell r="X514">
            <v>894.2</v>
          </cell>
          <cell r="Y514">
            <v>1139</v>
          </cell>
          <cell r="AK514" t="str">
            <v/>
          </cell>
          <cell r="AL514">
            <v>325</v>
          </cell>
          <cell r="AM514">
            <v>325</v>
          </cell>
          <cell r="AN514">
            <v>0</v>
          </cell>
          <cell r="AO514">
            <v>325</v>
          </cell>
          <cell r="AP514">
            <v>20</v>
          </cell>
          <cell r="AQ514">
            <v>0</v>
          </cell>
          <cell r="AR514">
            <v>215</v>
          </cell>
          <cell r="AS514">
            <v>660</v>
          </cell>
          <cell r="AT514">
            <v>345</v>
          </cell>
          <cell r="AU514">
            <v>325</v>
          </cell>
          <cell r="AV514">
            <v>0</v>
          </cell>
          <cell r="AW514">
            <v>325</v>
          </cell>
          <cell r="AX514">
            <v>0</v>
          </cell>
          <cell r="AY514">
            <v>0</v>
          </cell>
          <cell r="AZ514">
            <v>193</v>
          </cell>
          <cell r="BA514">
            <v>595</v>
          </cell>
        </row>
        <row r="515">
          <cell r="C515" t="str">
            <v>หนองบัวระเหว</v>
          </cell>
          <cell r="D515">
            <v>61</v>
          </cell>
          <cell r="E515">
            <v>71</v>
          </cell>
          <cell r="F515">
            <v>43</v>
          </cell>
          <cell r="G515">
            <v>53</v>
          </cell>
          <cell r="H515">
            <v>20.5</v>
          </cell>
          <cell r="I515">
            <v>8</v>
          </cell>
          <cell r="J515">
            <v>477</v>
          </cell>
          <cell r="K515">
            <v>151</v>
          </cell>
          <cell r="L515">
            <v>23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 t="str">
            <v/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 t="str">
            <v/>
          </cell>
          <cell r="AK515" t="str">
            <v/>
          </cell>
          <cell r="AL515">
            <v>65</v>
          </cell>
          <cell r="AM515">
            <v>65</v>
          </cell>
          <cell r="AN515">
            <v>0</v>
          </cell>
          <cell r="AO515">
            <v>65</v>
          </cell>
          <cell r="AP515">
            <v>0</v>
          </cell>
          <cell r="AQ515">
            <v>0</v>
          </cell>
          <cell r="AR515">
            <v>41</v>
          </cell>
          <cell r="AS515">
            <v>631</v>
          </cell>
          <cell r="AT515">
            <v>65</v>
          </cell>
          <cell r="AU515">
            <v>65</v>
          </cell>
          <cell r="AV515">
            <v>0</v>
          </cell>
          <cell r="AW515">
            <v>65</v>
          </cell>
          <cell r="AX515">
            <v>0</v>
          </cell>
          <cell r="AY515">
            <v>0</v>
          </cell>
          <cell r="AZ515">
            <v>30</v>
          </cell>
          <cell r="BA515">
            <v>459</v>
          </cell>
        </row>
        <row r="516">
          <cell r="C516" t="str">
            <v>ภักดีชุมพล</v>
          </cell>
          <cell r="D516">
            <v>164</v>
          </cell>
          <cell r="E516">
            <v>164</v>
          </cell>
          <cell r="F516">
            <v>164</v>
          </cell>
          <cell r="G516">
            <v>164</v>
          </cell>
          <cell r="H516">
            <v>145.38749999999999</v>
          </cell>
          <cell r="I516">
            <v>6</v>
          </cell>
          <cell r="J516">
            <v>887</v>
          </cell>
          <cell r="K516">
            <v>37</v>
          </cell>
          <cell r="L516">
            <v>123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 t="str">
            <v/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 t="str">
            <v/>
          </cell>
          <cell r="AK516" t="str">
            <v/>
          </cell>
          <cell r="AL516">
            <v>146</v>
          </cell>
          <cell r="AM516">
            <v>145</v>
          </cell>
          <cell r="AN516">
            <v>1</v>
          </cell>
          <cell r="AO516">
            <v>146</v>
          </cell>
          <cell r="AP516">
            <v>0</v>
          </cell>
          <cell r="AQ516">
            <v>0</v>
          </cell>
          <cell r="AR516">
            <v>96</v>
          </cell>
          <cell r="AS516">
            <v>659</v>
          </cell>
          <cell r="AT516">
            <v>146</v>
          </cell>
          <cell r="AU516">
            <v>146</v>
          </cell>
          <cell r="AV516">
            <v>0</v>
          </cell>
          <cell r="AW516">
            <v>146</v>
          </cell>
          <cell r="AX516">
            <v>0</v>
          </cell>
          <cell r="AY516">
            <v>0</v>
          </cell>
          <cell r="AZ516">
            <v>80</v>
          </cell>
          <cell r="BA516">
            <v>547</v>
          </cell>
        </row>
        <row r="517">
          <cell r="C517" t="str">
            <v>เนินสง่า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 t="str">
            <v/>
          </cell>
          <cell r="K517" t="str">
            <v/>
          </cell>
          <cell r="L517">
            <v>1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 t="str">
            <v/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 t="str">
            <v/>
          </cell>
          <cell r="AK517" t="str">
            <v/>
          </cell>
          <cell r="AL517">
            <v>5</v>
          </cell>
          <cell r="AM517">
            <v>4</v>
          </cell>
          <cell r="AN517">
            <v>0</v>
          </cell>
          <cell r="AO517">
            <v>4</v>
          </cell>
          <cell r="AP517">
            <v>0</v>
          </cell>
          <cell r="AQ517">
            <v>0</v>
          </cell>
          <cell r="AR517">
            <v>3</v>
          </cell>
          <cell r="AS517">
            <v>625</v>
          </cell>
          <cell r="AT517">
            <v>5</v>
          </cell>
          <cell r="AU517">
            <v>4</v>
          </cell>
          <cell r="AV517">
            <v>0</v>
          </cell>
          <cell r="AW517">
            <v>4</v>
          </cell>
          <cell r="AX517">
            <v>0</v>
          </cell>
          <cell r="AY517">
            <v>0</v>
          </cell>
          <cell r="AZ517">
            <v>2.11</v>
          </cell>
          <cell r="BA517">
            <v>527</v>
          </cell>
        </row>
        <row r="518">
          <cell r="C518" t="str">
            <v>ซับใหญ่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 t="str">
            <v/>
          </cell>
          <cell r="K518" t="str">
            <v/>
          </cell>
          <cell r="L518">
            <v>3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 t="str">
            <v/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 t="str">
            <v/>
          </cell>
          <cell r="AK518" t="str">
            <v/>
          </cell>
          <cell r="AL518">
            <v>10</v>
          </cell>
          <cell r="AM518">
            <v>4</v>
          </cell>
          <cell r="AN518">
            <v>0</v>
          </cell>
          <cell r="AO518">
            <v>4</v>
          </cell>
          <cell r="AP518">
            <v>0</v>
          </cell>
          <cell r="AQ518">
            <v>0</v>
          </cell>
          <cell r="AR518">
            <v>3</v>
          </cell>
          <cell r="AS518">
            <v>635</v>
          </cell>
          <cell r="AT518">
            <v>10</v>
          </cell>
          <cell r="AU518">
            <v>4</v>
          </cell>
          <cell r="AV518">
            <v>0</v>
          </cell>
          <cell r="AW518">
            <v>4</v>
          </cell>
          <cell r="AX518">
            <v>0</v>
          </cell>
          <cell r="AY518">
            <v>0</v>
          </cell>
          <cell r="AZ518">
            <v>2.14</v>
          </cell>
          <cell r="BA518">
            <v>536</v>
          </cell>
        </row>
        <row r="519">
          <cell r="C519" t="str">
            <v>นครราชสีมา</v>
          </cell>
          <cell r="D519">
            <v>3136.3900000000003</v>
          </cell>
          <cell r="E519">
            <v>2948</v>
          </cell>
          <cell r="F519">
            <v>1833.39</v>
          </cell>
          <cell r="G519">
            <v>1764.5</v>
          </cell>
          <cell r="H519">
            <v>351.9</v>
          </cell>
          <cell r="I519">
            <v>632.29999999999995</v>
          </cell>
          <cell r="J519">
            <v>192</v>
          </cell>
          <cell r="K519">
            <v>358</v>
          </cell>
          <cell r="L519">
            <v>2480.5</v>
          </cell>
          <cell r="M519">
            <v>2480.5</v>
          </cell>
          <cell r="N519">
            <v>2096</v>
          </cell>
          <cell r="O519">
            <v>0</v>
          </cell>
          <cell r="P519">
            <v>5</v>
          </cell>
          <cell r="Q519">
            <v>2083</v>
          </cell>
          <cell r="R519">
            <v>2058.0079999999998</v>
          </cell>
          <cell r="S519">
            <v>988</v>
          </cell>
          <cell r="T519">
            <v>2091</v>
          </cell>
          <cell r="U519">
            <v>0</v>
          </cell>
          <cell r="V519">
            <v>234</v>
          </cell>
          <cell r="W519">
            <v>2077</v>
          </cell>
          <cell r="X519">
            <v>2314.8879999999999</v>
          </cell>
          <cell r="Y519">
            <v>1115</v>
          </cell>
          <cell r="Z519">
            <v>131.25</v>
          </cell>
          <cell r="AA519">
            <v>0</v>
          </cell>
          <cell r="AB519">
            <v>0</v>
          </cell>
          <cell r="AC519">
            <v>131.25</v>
          </cell>
          <cell r="AD519">
            <v>183.2</v>
          </cell>
          <cell r="AE519">
            <v>1396</v>
          </cell>
          <cell r="AF519">
            <v>131.25</v>
          </cell>
          <cell r="AG519">
            <v>1</v>
          </cell>
          <cell r="AH519">
            <v>4</v>
          </cell>
          <cell r="AI519">
            <v>131.25</v>
          </cell>
          <cell r="AJ519">
            <v>140.10000000000002</v>
          </cell>
          <cell r="AK519">
            <v>1067</v>
          </cell>
          <cell r="AL519">
            <v>2761</v>
          </cell>
          <cell r="AM519">
            <v>2045</v>
          </cell>
          <cell r="AN519">
            <v>45</v>
          </cell>
          <cell r="AO519">
            <v>2090</v>
          </cell>
          <cell r="AP519">
            <v>120</v>
          </cell>
          <cell r="AQ519">
            <v>204</v>
          </cell>
          <cell r="AR519">
            <v>1891</v>
          </cell>
          <cell r="AS519">
            <v>905</v>
          </cell>
          <cell r="AT519">
            <v>2677</v>
          </cell>
          <cell r="AU519">
            <v>1886</v>
          </cell>
          <cell r="AV519">
            <v>566</v>
          </cell>
          <cell r="AW519">
            <v>2452</v>
          </cell>
          <cell r="AX519">
            <v>1</v>
          </cell>
          <cell r="AY519">
            <v>4</v>
          </cell>
          <cell r="AZ519">
            <v>2002.08</v>
          </cell>
          <cell r="BA519">
            <v>817</v>
          </cell>
        </row>
        <row r="520">
          <cell r="C520" t="str">
            <v>เมืองนครราชสีมา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 t="str">
            <v/>
          </cell>
          <cell r="K520" t="str">
            <v/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 t="str">
            <v/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 t="str">
            <v/>
          </cell>
          <cell r="AK520" t="str">
            <v/>
          </cell>
          <cell r="AL520">
            <v>6</v>
          </cell>
          <cell r="AM520">
            <v>5</v>
          </cell>
          <cell r="AN520">
            <v>0</v>
          </cell>
          <cell r="AO520">
            <v>5</v>
          </cell>
          <cell r="AP520">
            <v>0</v>
          </cell>
          <cell r="AQ520">
            <v>0</v>
          </cell>
          <cell r="AR520">
            <v>2</v>
          </cell>
          <cell r="AS520">
            <v>303</v>
          </cell>
          <cell r="AT520">
            <v>6</v>
          </cell>
          <cell r="AU520">
            <v>5</v>
          </cell>
          <cell r="AV520">
            <v>0</v>
          </cell>
          <cell r="AW520">
            <v>5</v>
          </cell>
          <cell r="AX520">
            <v>0</v>
          </cell>
          <cell r="AY520">
            <v>0</v>
          </cell>
          <cell r="AZ520">
            <v>1.44</v>
          </cell>
          <cell r="BA520">
            <v>288</v>
          </cell>
        </row>
        <row r="521">
          <cell r="C521" t="str">
            <v>ขามทะเลสอ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 t="str">
            <v/>
          </cell>
          <cell r="K521" t="str">
            <v/>
          </cell>
          <cell r="L521">
            <v>7</v>
          </cell>
          <cell r="M521">
            <v>7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 t="str">
            <v/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 t="str">
            <v/>
          </cell>
          <cell r="AK521" t="str">
            <v/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</row>
        <row r="522">
          <cell r="C522" t="str">
            <v>ขามสะแกแสง</v>
          </cell>
          <cell r="D522">
            <v>32</v>
          </cell>
          <cell r="E522">
            <v>32</v>
          </cell>
          <cell r="F522">
            <v>23</v>
          </cell>
          <cell r="G522">
            <v>23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12</v>
          </cell>
          <cell r="M522">
            <v>12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 t="str">
            <v/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 t="str">
            <v/>
          </cell>
          <cell r="AK522" t="str">
            <v/>
          </cell>
          <cell r="AL522">
            <v>22</v>
          </cell>
          <cell r="AM522">
            <v>0</v>
          </cell>
          <cell r="AN522">
            <v>10</v>
          </cell>
          <cell r="AO522">
            <v>10</v>
          </cell>
          <cell r="AP522">
            <v>0</v>
          </cell>
          <cell r="AQ522">
            <v>0</v>
          </cell>
          <cell r="AR522">
            <v>2</v>
          </cell>
          <cell r="AS522">
            <v>248</v>
          </cell>
          <cell r="AT522">
            <v>22</v>
          </cell>
          <cell r="AU522">
            <v>10</v>
          </cell>
          <cell r="AV522">
            <v>0</v>
          </cell>
          <cell r="AW522">
            <v>10</v>
          </cell>
          <cell r="AX522">
            <v>0</v>
          </cell>
          <cell r="AY522">
            <v>0</v>
          </cell>
          <cell r="AZ522">
            <v>1.24</v>
          </cell>
          <cell r="BA522">
            <v>124</v>
          </cell>
        </row>
        <row r="523">
          <cell r="C523" t="str">
            <v>คง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 t="str">
            <v/>
          </cell>
          <cell r="K523" t="str">
            <v/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 t="str">
            <v/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 t="str">
            <v/>
          </cell>
          <cell r="AK523" t="str">
            <v/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</row>
        <row r="524">
          <cell r="C524" t="str">
            <v>ครบุรี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 t="str">
            <v/>
          </cell>
          <cell r="K524" t="str">
            <v/>
          </cell>
          <cell r="L524">
            <v>251</v>
          </cell>
          <cell r="M524">
            <v>251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 t="str">
            <v/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 t="str">
            <v/>
          </cell>
          <cell r="Z524">
            <v>42</v>
          </cell>
          <cell r="AC524">
            <v>42</v>
          </cell>
          <cell r="AD524">
            <v>67.8</v>
          </cell>
          <cell r="AF524">
            <v>42</v>
          </cell>
          <cell r="AI524">
            <v>42</v>
          </cell>
          <cell r="AJ524">
            <v>45.2</v>
          </cell>
          <cell r="AK524">
            <v>1076</v>
          </cell>
          <cell r="AL524">
            <v>212</v>
          </cell>
          <cell r="AM524">
            <v>212</v>
          </cell>
          <cell r="AN524">
            <v>0</v>
          </cell>
          <cell r="AO524">
            <v>212</v>
          </cell>
          <cell r="AP524">
            <v>0</v>
          </cell>
          <cell r="AQ524">
            <v>0</v>
          </cell>
          <cell r="AR524">
            <v>214</v>
          </cell>
          <cell r="AS524">
            <v>1011</v>
          </cell>
          <cell r="AT524">
            <v>212</v>
          </cell>
          <cell r="AU524">
            <v>212</v>
          </cell>
          <cell r="AV524">
            <v>0</v>
          </cell>
          <cell r="AW524">
            <v>212</v>
          </cell>
          <cell r="AX524">
            <v>0</v>
          </cell>
          <cell r="AY524">
            <v>0</v>
          </cell>
          <cell r="AZ524">
            <v>183</v>
          </cell>
          <cell r="BA524">
            <v>864</v>
          </cell>
        </row>
        <row r="525">
          <cell r="C525" t="str">
            <v>จักราช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 t="str">
            <v/>
          </cell>
          <cell r="K525" t="str">
            <v/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 t="str">
            <v/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 t="str">
            <v/>
          </cell>
          <cell r="AK525" t="str">
            <v/>
          </cell>
          <cell r="AL525">
            <v>4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4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</row>
        <row r="526">
          <cell r="C526" t="str">
            <v>ชุมพวง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 t="str">
            <v/>
          </cell>
          <cell r="K526" t="str">
            <v/>
          </cell>
          <cell r="L526">
            <v>11</v>
          </cell>
          <cell r="M526">
            <v>11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 t="str">
            <v/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 t="str">
            <v/>
          </cell>
          <cell r="AK526" t="str">
            <v/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</row>
        <row r="527">
          <cell r="C527" t="str">
            <v>โชคชัย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 t="str">
            <v/>
          </cell>
          <cell r="K527" t="str">
            <v/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 t="str">
            <v/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 t="str">
            <v/>
          </cell>
          <cell r="AK527" t="str">
            <v/>
          </cell>
          <cell r="AL527">
            <v>27</v>
          </cell>
          <cell r="AM527">
            <v>27</v>
          </cell>
          <cell r="AN527">
            <v>0</v>
          </cell>
          <cell r="AO527">
            <v>27</v>
          </cell>
          <cell r="AP527">
            <v>0</v>
          </cell>
          <cell r="AQ527">
            <v>0</v>
          </cell>
          <cell r="AR527">
            <v>14</v>
          </cell>
          <cell r="AS527">
            <v>519</v>
          </cell>
          <cell r="AT527">
            <v>27</v>
          </cell>
          <cell r="AU527">
            <v>27</v>
          </cell>
          <cell r="AV527">
            <v>0</v>
          </cell>
          <cell r="AW527">
            <v>27</v>
          </cell>
          <cell r="AX527">
            <v>0</v>
          </cell>
          <cell r="AY527">
            <v>0</v>
          </cell>
          <cell r="AZ527">
            <v>10</v>
          </cell>
          <cell r="BA527">
            <v>364</v>
          </cell>
        </row>
        <row r="528">
          <cell r="C528" t="str">
            <v>ด่านขุนทด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 t="str">
            <v/>
          </cell>
          <cell r="K528" t="str">
            <v/>
          </cell>
          <cell r="L528">
            <v>57</v>
          </cell>
          <cell r="M528">
            <v>57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 t="str">
            <v/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 t="str">
            <v/>
          </cell>
          <cell r="AK528" t="str">
            <v/>
          </cell>
          <cell r="AL528">
            <v>50</v>
          </cell>
          <cell r="AM528">
            <v>50</v>
          </cell>
          <cell r="AN528">
            <v>0</v>
          </cell>
          <cell r="AO528">
            <v>50</v>
          </cell>
          <cell r="AP528">
            <v>0</v>
          </cell>
          <cell r="AQ528">
            <v>0</v>
          </cell>
          <cell r="AR528">
            <v>28</v>
          </cell>
          <cell r="AS528">
            <v>554</v>
          </cell>
          <cell r="AT528">
            <v>50</v>
          </cell>
          <cell r="AU528">
            <v>50</v>
          </cell>
          <cell r="AV528">
            <v>0</v>
          </cell>
          <cell r="AW528">
            <v>50</v>
          </cell>
          <cell r="AX528">
            <v>0</v>
          </cell>
          <cell r="AY528">
            <v>0</v>
          </cell>
          <cell r="AZ528">
            <v>23</v>
          </cell>
          <cell r="BA528">
            <v>450</v>
          </cell>
        </row>
        <row r="529">
          <cell r="C529" t="str">
            <v>โนนไทย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 t="str">
            <v/>
          </cell>
          <cell r="K529" t="str">
            <v/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 t="str">
            <v/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 t="str">
            <v/>
          </cell>
          <cell r="AK529" t="str">
            <v/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</row>
        <row r="530">
          <cell r="C530" t="str">
            <v>โนนสูง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 t="str">
            <v/>
          </cell>
          <cell r="K530" t="str">
            <v/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 t="str">
            <v/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 t="str">
            <v/>
          </cell>
          <cell r="AK530" t="str">
            <v/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  <cell r="AQ530">
            <v>0</v>
          </cell>
          <cell r="AR530">
            <v>0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</row>
        <row r="531">
          <cell r="C531" t="str">
            <v>บัวใหญ่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 t="str">
            <v/>
          </cell>
          <cell r="K531" t="str">
            <v/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 t="str">
            <v/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 t="str">
            <v/>
          </cell>
          <cell r="AK531" t="str">
            <v/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</row>
        <row r="532">
          <cell r="C532" t="str">
            <v>ประทาย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 t="str">
            <v/>
          </cell>
          <cell r="K532" t="str">
            <v/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 t="str">
            <v/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 t="str">
            <v/>
          </cell>
          <cell r="AK532" t="str">
            <v/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</row>
        <row r="533">
          <cell r="C533" t="str">
            <v>ปักธงชัย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 t="str">
            <v/>
          </cell>
          <cell r="K533" t="str">
            <v/>
          </cell>
          <cell r="L533">
            <v>27</v>
          </cell>
          <cell r="M533">
            <v>27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 t="str">
            <v/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 t="str">
            <v/>
          </cell>
          <cell r="AK533" t="str">
            <v/>
          </cell>
          <cell r="AL533">
            <v>11</v>
          </cell>
          <cell r="AM533">
            <v>7</v>
          </cell>
          <cell r="AN533">
            <v>0</v>
          </cell>
          <cell r="AO533">
            <v>7</v>
          </cell>
          <cell r="AP533">
            <v>0</v>
          </cell>
          <cell r="AQ533">
            <v>0</v>
          </cell>
          <cell r="AR533">
            <v>4</v>
          </cell>
          <cell r="AS533">
            <v>571</v>
          </cell>
          <cell r="AT533">
            <v>11</v>
          </cell>
          <cell r="AU533">
            <v>7</v>
          </cell>
          <cell r="AV533">
            <v>0</v>
          </cell>
          <cell r="AW533">
            <v>7</v>
          </cell>
          <cell r="AX533">
            <v>0</v>
          </cell>
          <cell r="AY533">
            <v>0</v>
          </cell>
          <cell r="AZ533">
            <v>3.59</v>
          </cell>
          <cell r="BA533">
            <v>513</v>
          </cell>
        </row>
        <row r="534">
          <cell r="C534" t="str">
            <v>ปากช่อง</v>
          </cell>
          <cell r="D534">
            <v>1055</v>
          </cell>
          <cell r="E534">
            <v>829</v>
          </cell>
          <cell r="F534">
            <v>774</v>
          </cell>
          <cell r="G534">
            <v>786</v>
          </cell>
          <cell r="H534">
            <v>351.9</v>
          </cell>
          <cell r="I534">
            <v>335.8</v>
          </cell>
          <cell r="J534">
            <v>455</v>
          </cell>
          <cell r="K534">
            <v>427</v>
          </cell>
          <cell r="L534">
            <v>622</v>
          </cell>
          <cell r="M534">
            <v>622</v>
          </cell>
          <cell r="N534">
            <v>69</v>
          </cell>
          <cell r="O534">
            <v>0</v>
          </cell>
          <cell r="P534">
            <v>5</v>
          </cell>
          <cell r="Q534">
            <v>68</v>
          </cell>
          <cell r="R534">
            <v>39</v>
          </cell>
          <cell r="S534">
            <v>574</v>
          </cell>
          <cell r="T534">
            <v>64</v>
          </cell>
          <cell r="U534">
            <v>0</v>
          </cell>
          <cell r="V534">
            <v>0</v>
          </cell>
          <cell r="W534">
            <v>63</v>
          </cell>
          <cell r="X534">
            <v>42.38</v>
          </cell>
          <cell r="Y534">
            <v>673</v>
          </cell>
          <cell r="AK534" t="str">
            <v/>
          </cell>
          <cell r="AL534">
            <v>533</v>
          </cell>
          <cell r="AM534">
            <v>416</v>
          </cell>
          <cell r="AN534">
            <v>0</v>
          </cell>
          <cell r="AO534">
            <v>416</v>
          </cell>
          <cell r="AP534">
            <v>36</v>
          </cell>
          <cell r="AQ534">
            <v>140</v>
          </cell>
          <cell r="AR534">
            <v>519</v>
          </cell>
          <cell r="AS534">
            <v>1248</v>
          </cell>
          <cell r="AT534">
            <v>429</v>
          </cell>
          <cell r="AU534">
            <v>276</v>
          </cell>
          <cell r="AV534">
            <v>117</v>
          </cell>
          <cell r="AW534">
            <v>393</v>
          </cell>
          <cell r="AX534">
            <v>0</v>
          </cell>
          <cell r="AY534">
            <v>0</v>
          </cell>
          <cell r="AZ534">
            <v>471</v>
          </cell>
          <cell r="BA534">
            <v>1199</v>
          </cell>
        </row>
        <row r="535">
          <cell r="C535" t="str">
            <v>พิมาย</v>
          </cell>
          <cell r="D535">
            <v>4</v>
          </cell>
          <cell r="E535">
            <v>4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 t="str">
            <v/>
          </cell>
          <cell r="K535" t="str">
            <v/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 t="str">
            <v/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 t="str">
            <v/>
          </cell>
          <cell r="AK535" t="str">
            <v/>
          </cell>
          <cell r="AL535">
            <v>14</v>
          </cell>
          <cell r="AM535">
            <v>6</v>
          </cell>
          <cell r="AN535">
            <v>0</v>
          </cell>
          <cell r="AO535">
            <v>6</v>
          </cell>
          <cell r="AP535">
            <v>0</v>
          </cell>
          <cell r="AQ535">
            <v>0</v>
          </cell>
          <cell r="AR535">
            <v>3</v>
          </cell>
          <cell r="AS535">
            <v>453</v>
          </cell>
          <cell r="AT535">
            <v>14</v>
          </cell>
          <cell r="AU535">
            <v>6</v>
          </cell>
          <cell r="AV535">
            <v>0</v>
          </cell>
          <cell r="AW535">
            <v>6</v>
          </cell>
          <cell r="AX535">
            <v>0</v>
          </cell>
          <cell r="AY535">
            <v>0</v>
          </cell>
          <cell r="AZ535">
            <v>2.23</v>
          </cell>
          <cell r="BA535">
            <v>371</v>
          </cell>
        </row>
        <row r="536">
          <cell r="C536" t="str">
            <v>สีคิ้ว</v>
          </cell>
          <cell r="D536">
            <v>510</v>
          </cell>
          <cell r="E536">
            <v>520</v>
          </cell>
          <cell r="F536">
            <v>460</v>
          </cell>
          <cell r="G536">
            <v>460</v>
          </cell>
          <cell r="H536">
            <v>0</v>
          </cell>
          <cell r="I536">
            <v>276.5</v>
          </cell>
          <cell r="J536">
            <v>0</v>
          </cell>
          <cell r="K536">
            <v>601</v>
          </cell>
          <cell r="L536">
            <v>262</v>
          </cell>
          <cell r="M536">
            <v>262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 t="str">
            <v/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 t="str">
            <v/>
          </cell>
          <cell r="Z536">
            <v>22.25</v>
          </cell>
          <cell r="AC536">
            <v>22.25</v>
          </cell>
          <cell r="AD536">
            <v>26.4</v>
          </cell>
          <cell r="AF536">
            <v>22.25</v>
          </cell>
          <cell r="AG536">
            <v>1</v>
          </cell>
          <cell r="AI536">
            <v>22.25</v>
          </cell>
          <cell r="AJ536">
            <v>23.2</v>
          </cell>
          <cell r="AK536">
            <v>1043</v>
          </cell>
          <cell r="AL536">
            <v>480</v>
          </cell>
          <cell r="AM536">
            <v>375</v>
          </cell>
          <cell r="AN536">
            <v>0</v>
          </cell>
          <cell r="AO536">
            <v>375</v>
          </cell>
          <cell r="AP536">
            <v>10</v>
          </cell>
          <cell r="AQ536">
            <v>0</v>
          </cell>
          <cell r="AR536">
            <v>233</v>
          </cell>
          <cell r="AS536">
            <v>621</v>
          </cell>
          <cell r="AT536">
            <v>490</v>
          </cell>
          <cell r="AU536">
            <v>375</v>
          </cell>
          <cell r="AV536">
            <v>35</v>
          </cell>
          <cell r="AW536">
            <v>410</v>
          </cell>
          <cell r="AX536">
            <v>1</v>
          </cell>
          <cell r="AY536">
            <v>0</v>
          </cell>
          <cell r="AZ536">
            <v>233</v>
          </cell>
          <cell r="BA536">
            <v>568</v>
          </cell>
        </row>
        <row r="537">
          <cell r="C537" t="str">
            <v>สูงเนิน</v>
          </cell>
          <cell r="D537">
            <v>111.39</v>
          </cell>
          <cell r="E537">
            <v>139</v>
          </cell>
          <cell r="F537">
            <v>103.39</v>
          </cell>
          <cell r="G537">
            <v>22.5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76</v>
          </cell>
          <cell r="M537">
            <v>76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 t="str">
            <v/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 t="str">
            <v/>
          </cell>
          <cell r="AK537" t="str">
            <v/>
          </cell>
          <cell r="AL537">
            <v>99</v>
          </cell>
          <cell r="AM537">
            <v>30</v>
          </cell>
          <cell r="AN537">
            <v>0</v>
          </cell>
          <cell r="AO537">
            <v>30</v>
          </cell>
          <cell r="AP537">
            <v>74</v>
          </cell>
          <cell r="AQ537">
            <v>14</v>
          </cell>
          <cell r="AR537">
            <v>11</v>
          </cell>
          <cell r="AS537">
            <v>383</v>
          </cell>
          <cell r="AT537">
            <v>159</v>
          </cell>
          <cell r="AU537">
            <v>16</v>
          </cell>
          <cell r="AV537">
            <v>64</v>
          </cell>
          <cell r="AW537">
            <v>80</v>
          </cell>
          <cell r="AX537">
            <v>0</v>
          </cell>
          <cell r="AY537">
            <v>0</v>
          </cell>
          <cell r="AZ537">
            <v>30</v>
          </cell>
          <cell r="BA537">
            <v>375</v>
          </cell>
        </row>
        <row r="538">
          <cell r="C538" t="str">
            <v>ห้วยแถลง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 t="str">
            <v/>
          </cell>
          <cell r="K538" t="str">
            <v/>
          </cell>
          <cell r="L538">
            <v>2</v>
          </cell>
          <cell r="M538">
            <v>2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 t="str">
            <v/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 t="str">
            <v/>
          </cell>
          <cell r="AK538" t="str">
            <v/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</row>
        <row r="539">
          <cell r="C539" t="str">
            <v>เสิงสาง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 t="str">
            <v/>
          </cell>
          <cell r="K539" t="str">
            <v/>
          </cell>
          <cell r="L539">
            <v>266</v>
          </cell>
          <cell r="M539">
            <v>266</v>
          </cell>
          <cell r="N539">
            <v>1395</v>
          </cell>
          <cell r="O539">
            <v>0</v>
          </cell>
          <cell r="P539">
            <v>0</v>
          </cell>
          <cell r="Q539">
            <v>1395</v>
          </cell>
          <cell r="R539">
            <v>1054.875</v>
          </cell>
          <cell r="S539">
            <v>756</v>
          </cell>
          <cell r="T539">
            <v>1395</v>
          </cell>
          <cell r="U539">
            <v>0</v>
          </cell>
          <cell r="V539">
            <v>234</v>
          </cell>
          <cell r="W539">
            <v>1395</v>
          </cell>
          <cell r="X539">
            <v>972.375</v>
          </cell>
          <cell r="Y539">
            <v>697</v>
          </cell>
          <cell r="Z539">
            <v>41</v>
          </cell>
          <cell r="AC539">
            <v>41</v>
          </cell>
          <cell r="AD539">
            <v>59</v>
          </cell>
          <cell r="AF539">
            <v>41</v>
          </cell>
          <cell r="AH539">
            <v>4</v>
          </cell>
          <cell r="AI539">
            <v>41</v>
          </cell>
          <cell r="AJ539">
            <v>53.4</v>
          </cell>
          <cell r="AK539">
            <v>1302</v>
          </cell>
          <cell r="AL539">
            <v>329</v>
          </cell>
          <cell r="AM539">
            <v>219</v>
          </cell>
          <cell r="AN539">
            <v>15</v>
          </cell>
          <cell r="AO539">
            <v>234</v>
          </cell>
          <cell r="AP539">
            <v>0</v>
          </cell>
          <cell r="AQ539">
            <v>50</v>
          </cell>
          <cell r="AR539">
            <v>164</v>
          </cell>
          <cell r="AS539">
            <v>702</v>
          </cell>
          <cell r="AT539">
            <v>279</v>
          </cell>
          <cell r="AU539">
            <v>184</v>
          </cell>
          <cell r="AV539">
            <v>95</v>
          </cell>
          <cell r="AW539">
            <v>279</v>
          </cell>
          <cell r="AX539">
            <v>0</v>
          </cell>
          <cell r="AY539">
            <v>4</v>
          </cell>
          <cell r="AZ539">
            <v>189</v>
          </cell>
          <cell r="BA539">
            <v>677</v>
          </cell>
        </row>
        <row r="540">
          <cell r="C540" t="str">
            <v>บ้านเหลื่อม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 t="str">
            <v/>
          </cell>
          <cell r="K540" t="str">
            <v/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 t="str">
            <v/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 t="str">
            <v/>
          </cell>
          <cell r="AK540" t="str">
            <v/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</row>
        <row r="541">
          <cell r="C541" t="str">
            <v>หนองบุญมาก</v>
          </cell>
          <cell r="D541">
            <v>181</v>
          </cell>
          <cell r="E541">
            <v>181</v>
          </cell>
          <cell r="F541">
            <v>181</v>
          </cell>
          <cell r="G541">
            <v>181</v>
          </cell>
          <cell r="H541">
            <v>0</v>
          </cell>
          <cell r="I541">
            <v>20</v>
          </cell>
          <cell r="J541">
            <v>0</v>
          </cell>
          <cell r="K541">
            <v>110</v>
          </cell>
          <cell r="L541">
            <v>84</v>
          </cell>
          <cell r="M541">
            <v>84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 t="str">
            <v/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 t="str">
            <v/>
          </cell>
          <cell r="AK541" t="str">
            <v/>
          </cell>
          <cell r="AL541">
            <v>98</v>
          </cell>
          <cell r="AM541">
            <v>89</v>
          </cell>
          <cell r="AN541">
            <v>0</v>
          </cell>
          <cell r="AO541">
            <v>89</v>
          </cell>
          <cell r="AP541">
            <v>0</v>
          </cell>
          <cell r="AQ541">
            <v>0</v>
          </cell>
          <cell r="AR541">
            <v>61</v>
          </cell>
          <cell r="AS541">
            <v>688</v>
          </cell>
          <cell r="AT541">
            <v>98</v>
          </cell>
          <cell r="AU541">
            <v>89</v>
          </cell>
          <cell r="AV541">
            <v>9</v>
          </cell>
          <cell r="AW541">
            <v>98</v>
          </cell>
          <cell r="AX541">
            <v>0</v>
          </cell>
          <cell r="AY541">
            <v>0</v>
          </cell>
          <cell r="AZ541">
            <v>51</v>
          </cell>
          <cell r="BA541">
            <v>519</v>
          </cell>
        </row>
        <row r="542">
          <cell r="C542" t="str">
            <v>แก้งสนามนาง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 t="str">
            <v/>
          </cell>
          <cell r="K542" t="str">
            <v/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 t="str">
            <v/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 t="str">
            <v/>
          </cell>
          <cell r="AK542" t="str">
            <v/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</row>
        <row r="543">
          <cell r="C543" t="str">
            <v>โนนแดง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 t="str">
            <v/>
          </cell>
          <cell r="K543" t="str">
            <v/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 t="str">
            <v/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 t="str">
            <v/>
          </cell>
          <cell r="AK543" t="str">
            <v/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</row>
        <row r="544">
          <cell r="C544" t="str">
            <v>วังน้ำเขียว</v>
          </cell>
          <cell r="D544">
            <v>1171</v>
          </cell>
          <cell r="E544">
            <v>1171</v>
          </cell>
          <cell r="F544">
            <v>220</v>
          </cell>
          <cell r="G544">
            <v>220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724.25</v>
          </cell>
          <cell r="M544">
            <v>724.25</v>
          </cell>
          <cell r="N544">
            <v>632</v>
          </cell>
          <cell r="O544">
            <v>0</v>
          </cell>
          <cell r="P544">
            <v>0</v>
          </cell>
          <cell r="Q544">
            <v>620</v>
          </cell>
          <cell r="R544">
            <v>964.13300000000004</v>
          </cell>
          <cell r="S544">
            <v>1555</v>
          </cell>
          <cell r="T544">
            <v>632</v>
          </cell>
          <cell r="U544">
            <v>0</v>
          </cell>
          <cell r="V544">
            <v>0</v>
          </cell>
          <cell r="W544">
            <v>619</v>
          </cell>
          <cell r="X544">
            <v>1300.133</v>
          </cell>
          <cell r="Y544">
            <v>2100</v>
          </cell>
          <cell r="Z544">
            <v>26</v>
          </cell>
          <cell r="AC544">
            <v>26</v>
          </cell>
          <cell r="AD544">
            <v>30</v>
          </cell>
          <cell r="AF544">
            <v>26</v>
          </cell>
          <cell r="AI544">
            <v>26</v>
          </cell>
          <cell r="AJ544">
            <v>18.3</v>
          </cell>
          <cell r="AK544">
            <v>704</v>
          </cell>
          <cell r="AL544">
            <v>805</v>
          </cell>
          <cell r="AM544">
            <v>539</v>
          </cell>
          <cell r="AN544">
            <v>20</v>
          </cell>
          <cell r="AO544">
            <v>559</v>
          </cell>
          <cell r="AP544">
            <v>0</v>
          </cell>
          <cell r="AQ544">
            <v>0</v>
          </cell>
          <cell r="AR544">
            <v>594</v>
          </cell>
          <cell r="AS544">
            <v>1063</v>
          </cell>
          <cell r="AT544">
            <v>805</v>
          </cell>
          <cell r="AU544">
            <v>559</v>
          </cell>
          <cell r="AV544">
            <v>246</v>
          </cell>
          <cell r="AW544">
            <v>805</v>
          </cell>
          <cell r="AX544">
            <v>0</v>
          </cell>
          <cell r="AY544">
            <v>0</v>
          </cell>
          <cell r="AZ544">
            <v>771</v>
          </cell>
          <cell r="BA544">
            <v>958</v>
          </cell>
        </row>
        <row r="545">
          <cell r="C545" t="str">
            <v>เทพารักษ์</v>
          </cell>
          <cell r="D545">
            <v>47</v>
          </cell>
          <cell r="E545">
            <v>47</v>
          </cell>
          <cell r="F545">
            <v>47</v>
          </cell>
          <cell r="G545">
            <v>47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41.25</v>
          </cell>
          <cell r="M545">
            <v>41.25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 t="str">
            <v/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 t="str">
            <v/>
          </cell>
          <cell r="AK545" t="str">
            <v/>
          </cell>
          <cell r="AL545">
            <v>47</v>
          </cell>
          <cell r="AM545">
            <v>47</v>
          </cell>
          <cell r="AN545">
            <v>0</v>
          </cell>
          <cell r="AO545">
            <v>47</v>
          </cell>
          <cell r="AP545">
            <v>0</v>
          </cell>
          <cell r="AQ545">
            <v>0</v>
          </cell>
          <cell r="AR545">
            <v>26</v>
          </cell>
          <cell r="AS545">
            <v>543</v>
          </cell>
          <cell r="AT545">
            <v>47</v>
          </cell>
          <cell r="AU545">
            <v>47</v>
          </cell>
          <cell r="AV545">
            <v>0</v>
          </cell>
          <cell r="AW545">
            <v>47</v>
          </cell>
          <cell r="AX545">
            <v>0</v>
          </cell>
          <cell r="AY545">
            <v>0</v>
          </cell>
          <cell r="AZ545">
            <v>21</v>
          </cell>
          <cell r="BA545">
            <v>444</v>
          </cell>
        </row>
        <row r="546">
          <cell r="C546" t="str">
            <v>เมืองยาง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 t="str">
            <v/>
          </cell>
          <cell r="K546" t="str">
            <v/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 t="str">
            <v/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 t="str">
            <v/>
          </cell>
          <cell r="AK546" t="str">
            <v/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</row>
        <row r="547">
          <cell r="C547" t="str">
            <v>ลำทะเมนชัย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 t="str">
            <v/>
          </cell>
          <cell r="K547" t="str">
            <v/>
          </cell>
          <cell r="L547">
            <v>10</v>
          </cell>
          <cell r="M547">
            <v>10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 t="str">
            <v/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 t="str">
            <v/>
          </cell>
          <cell r="AK547" t="str">
            <v/>
          </cell>
          <cell r="AL547">
            <v>4</v>
          </cell>
          <cell r="AM547">
            <v>4</v>
          </cell>
          <cell r="AN547">
            <v>0</v>
          </cell>
          <cell r="AO547">
            <v>4</v>
          </cell>
          <cell r="AP547">
            <v>0</v>
          </cell>
          <cell r="AQ547">
            <v>0</v>
          </cell>
          <cell r="AR547">
            <v>2</v>
          </cell>
          <cell r="AS547">
            <v>487</v>
          </cell>
          <cell r="AT547">
            <v>4</v>
          </cell>
          <cell r="AU547">
            <v>4</v>
          </cell>
          <cell r="AV547">
            <v>0</v>
          </cell>
          <cell r="AW547">
            <v>4</v>
          </cell>
          <cell r="AX547">
            <v>0</v>
          </cell>
          <cell r="AY547">
            <v>0</v>
          </cell>
          <cell r="AZ547">
            <v>1.58</v>
          </cell>
          <cell r="BA547">
            <v>396</v>
          </cell>
        </row>
        <row r="548">
          <cell r="C548" t="str">
            <v>พระทองคำ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 t="str">
            <v/>
          </cell>
          <cell r="K548" t="str">
            <v/>
          </cell>
          <cell r="L548">
            <v>25</v>
          </cell>
          <cell r="M548">
            <v>25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 t="str">
            <v/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 t="str">
            <v/>
          </cell>
          <cell r="AK548" t="str">
            <v/>
          </cell>
          <cell r="AL548">
            <v>19</v>
          </cell>
          <cell r="AM548">
            <v>19</v>
          </cell>
          <cell r="AN548">
            <v>0</v>
          </cell>
          <cell r="AO548">
            <v>19</v>
          </cell>
          <cell r="AP548">
            <v>0</v>
          </cell>
          <cell r="AQ548">
            <v>0</v>
          </cell>
          <cell r="AR548">
            <v>14</v>
          </cell>
          <cell r="AS548">
            <v>712</v>
          </cell>
          <cell r="AT548">
            <v>19</v>
          </cell>
          <cell r="AU548">
            <v>19</v>
          </cell>
          <cell r="AV548">
            <v>0</v>
          </cell>
          <cell r="AW548">
            <v>19</v>
          </cell>
          <cell r="AX548">
            <v>0</v>
          </cell>
          <cell r="AY548">
            <v>0</v>
          </cell>
          <cell r="AZ548">
            <v>10</v>
          </cell>
          <cell r="BA548">
            <v>521</v>
          </cell>
        </row>
        <row r="549">
          <cell r="C549" t="str">
            <v xml:space="preserve">เฉลิมพระเกียรติ </v>
          </cell>
          <cell r="D549">
            <v>25</v>
          </cell>
          <cell r="E549">
            <v>25</v>
          </cell>
          <cell r="F549">
            <v>25</v>
          </cell>
          <cell r="G549">
            <v>25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3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 t="str">
            <v/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 t="str">
            <v/>
          </cell>
          <cell r="AK549" t="str">
            <v/>
          </cell>
          <cell r="AL549">
            <v>1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1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</row>
        <row r="550">
          <cell r="C550" t="str">
            <v>บัวลาย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 t="str">
            <v/>
          </cell>
          <cell r="K550" t="str">
            <v/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 t="str">
            <v/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 t="str">
            <v/>
          </cell>
          <cell r="AK550" t="str">
            <v/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</row>
        <row r="551">
          <cell r="C551" t="str">
            <v>สีดา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 t="str">
            <v/>
          </cell>
          <cell r="K551" t="str">
            <v/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 t="str">
            <v/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 t="str">
            <v/>
          </cell>
          <cell r="AK551" t="str">
            <v/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  <cell r="BA551">
            <v>0</v>
          </cell>
        </row>
        <row r="552">
          <cell r="C552" t="str">
            <v>สระบุรี</v>
          </cell>
          <cell r="D552">
            <v>735.75</v>
          </cell>
          <cell r="E552">
            <v>610.5</v>
          </cell>
          <cell r="F552">
            <v>227.25</v>
          </cell>
          <cell r="G552">
            <v>126</v>
          </cell>
          <cell r="H552">
            <v>51</v>
          </cell>
          <cell r="I552">
            <v>60</v>
          </cell>
          <cell r="J552">
            <v>224</v>
          </cell>
          <cell r="K552">
            <v>476</v>
          </cell>
          <cell r="L552">
            <v>436.1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 t="str">
            <v/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 t="str">
            <v/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 t="str">
            <v/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 t="str">
            <v/>
          </cell>
          <cell r="AL552">
            <v>437</v>
          </cell>
          <cell r="AM552">
            <v>321</v>
          </cell>
          <cell r="AN552">
            <v>36</v>
          </cell>
          <cell r="AO552">
            <v>357</v>
          </cell>
          <cell r="AP552">
            <v>0</v>
          </cell>
          <cell r="AQ552">
            <v>0</v>
          </cell>
          <cell r="AR552">
            <v>244.22</v>
          </cell>
          <cell r="AS552">
            <v>684</v>
          </cell>
          <cell r="AT552">
            <v>437</v>
          </cell>
          <cell r="AU552">
            <v>357</v>
          </cell>
          <cell r="AV552">
            <v>69</v>
          </cell>
          <cell r="AW552">
            <v>426</v>
          </cell>
          <cell r="AX552">
            <v>0</v>
          </cell>
          <cell r="AY552">
            <v>0</v>
          </cell>
          <cell r="AZ552">
            <v>318.43</v>
          </cell>
          <cell r="BA552">
            <v>747</v>
          </cell>
        </row>
        <row r="553">
          <cell r="C553" t="str">
            <v>เมืองสระบุรี</v>
          </cell>
          <cell r="D553">
            <v>2</v>
          </cell>
          <cell r="E553">
            <v>2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 t="str">
            <v/>
          </cell>
          <cell r="K553" t="str">
            <v/>
          </cell>
          <cell r="L553">
            <v>1.25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 t="str">
            <v/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 t="str">
            <v/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 t="str">
            <v/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 t="str">
            <v/>
          </cell>
          <cell r="AL553">
            <v>1</v>
          </cell>
          <cell r="AM553">
            <v>1</v>
          </cell>
          <cell r="AN553">
            <v>0</v>
          </cell>
          <cell r="AO553">
            <v>1</v>
          </cell>
          <cell r="AP553">
            <v>0</v>
          </cell>
          <cell r="AQ553">
            <v>0</v>
          </cell>
          <cell r="AR553">
            <v>0.1</v>
          </cell>
          <cell r="AS553">
            <v>96</v>
          </cell>
          <cell r="AT553">
            <v>1</v>
          </cell>
          <cell r="AU553">
            <v>1</v>
          </cell>
          <cell r="AV553">
            <v>0</v>
          </cell>
          <cell r="AW553">
            <v>1</v>
          </cell>
          <cell r="AX553">
            <v>0</v>
          </cell>
          <cell r="AY553">
            <v>0</v>
          </cell>
          <cell r="AZ553">
            <v>0.11</v>
          </cell>
          <cell r="BA553">
            <v>108</v>
          </cell>
        </row>
        <row r="554">
          <cell r="C554" t="str">
            <v>แก่งคอย</v>
          </cell>
          <cell r="D554">
            <v>111</v>
          </cell>
          <cell r="E554">
            <v>161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 t="str">
            <v/>
          </cell>
          <cell r="K554" t="str">
            <v/>
          </cell>
          <cell r="L554">
            <v>63.62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 t="str">
            <v/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 t="str">
            <v/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 t="str">
            <v/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 t="str">
            <v/>
          </cell>
          <cell r="AL554">
            <v>67</v>
          </cell>
          <cell r="AM554">
            <v>40</v>
          </cell>
          <cell r="AN554">
            <v>1</v>
          </cell>
          <cell r="AO554">
            <v>41</v>
          </cell>
          <cell r="AP554">
            <v>0</v>
          </cell>
          <cell r="AQ554">
            <v>0</v>
          </cell>
          <cell r="AR554">
            <v>30</v>
          </cell>
          <cell r="AS554">
            <v>730</v>
          </cell>
          <cell r="AT554">
            <v>67</v>
          </cell>
          <cell r="AU554">
            <v>41</v>
          </cell>
          <cell r="AV554">
            <v>19</v>
          </cell>
          <cell r="AW554">
            <v>60</v>
          </cell>
          <cell r="AX554">
            <v>0</v>
          </cell>
          <cell r="AY554">
            <v>0</v>
          </cell>
          <cell r="AZ554">
            <v>47</v>
          </cell>
          <cell r="BA554">
            <v>790</v>
          </cell>
        </row>
        <row r="555">
          <cell r="C555" t="str">
            <v>บ้านหมอ</v>
          </cell>
          <cell r="D555">
            <v>13</v>
          </cell>
          <cell r="E555">
            <v>13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 t="str">
            <v/>
          </cell>
          <cell r="K555" t="str">
            <v/>
          </cell>
          <cell r="L555">
            <v>11.5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 t="str">
            <v/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 t="str">
            <v/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 t="str">
            <v/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 t="str">
            <v/>
          </cell>
          <cell r="AL555">
            <v>13</v>
          </cell>
          <cell r="AM555">
            <v>13</v>
          </cell>
          <cell r="AN555">
            <v>0</v>
          </cell>
          <cell r="AO555">
            <v>13</v>
          </cell>
          <cell r="AP555">
            <v>0</v>
          </cell>
          <cell r="AQ555">
            <v>0</v>
          </cell>
          <cell r="AR555">
            <v>5</v>
          </cell>
          <cell r="AS555">
            <v>354</v>
          </cell>
          <cell r="AT555">
            <v>13</v>
          </cell>
          <cell r="AU555">
            <v>13</v>
          </cell>
          <cell r="AV555">
            <v>0</v>
          </cell>
          <cell r="AW555">
            <v>13</v>
          </cell>
          <cell r="AX555">
            <v>0</v>
          </cell>
          <cell r="AY555">
            <v>0</v>
          </cell>
          <cell r="AZ555">
            <v>5</v>
          </cell>
          <cell r="BA555">
            <v>356</v>
          </cell>
        </row>
        <row r="556">
          <cell r="C556" t="str">
            <v>พระพุทธบาท</v>
          </cell>
          <cell r="D556">
            <v>2</v>
          </cell>
          <cell r="E556">
            <v>2</v>
          </cell>
          <cell r="F556">
            <v>1</v>
          </cell>
          <cell r="G556">
            <v>1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1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 t="str">
            <v/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 t="str">
            <v/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 t="str">
            <v/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 t="str">
            <v/>
          </cell>
          <cell r="AL556">
            <v>4</v>
          </cell>
          <cell r="AM556">
            <v>1</v>
          </cell>
          <cell r="AN556">
            <v>0</v>
          </cell>
          <cell r="AO556">
            <v>1</v>
          </cell>
          <cell r="AP556">
            <v>0</v>
          </cell>
          <cell r="AQ556">
            <v>0</v>
          </cell>
          <cell r="AR556">
            <v>0.12</v>
          </cell>
          <cell r="AS556">
            <v>120</v>
          </cell>
          <cell r="AT556">
            <v>4</v>
          </cell>
          <cell r="AU556">
            <v>1</v>
          </cell>
          <cell r="AV556">
            <v>0</v>
          </cell>
          <cell r="AW556">
            <v>1</v>
          </cell>
          <cell r="AX556">
            <v>0</v>
          </cell>
          <cell r="AY556">
            <v>0</v>
          </cell>
          <cell r="AZ556">
            <v>0.14000000000000001</v>
          </cell>
          <cell r="BA556">
            <v>135</v>
          </cell>
        </row>
        <row r="557">
          <cell r="C557" t="str">
            <v>มวกเหล็ก</v>
          </cell>
          <cell r="D557">
            <v>226</v>
          </cell>
          <cell r="E557">
            <v>236</v>
          </cell>
          <cell r="F557">
            <v>43</v>
          </cell>
          <cell r="G557">
            <v>43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141.5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 t="str">
            <v/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 t="str">
            <v/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 t="str">
            <v/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 t="str">
            <v/>
          </cell>
          <cell r="AL557">
            <v>151</v>
          </cell>
          <cell r="AM557">
            <v>102</v>
          </cell>
          <cell r="AN557">
            <v>18</v>
          </cell>
          <cell r="AO557">
            <v>120</v>
          </cell>
          <cell r="AP557">
            <v>0</v>
          </cell>
          <cell r="AQ557">
            <v>0</v>
          </cell>
          <cell r="AR557">
            <v>94</v>
          </cell>
          <cell r="AS557">
            <v>785</v>
          </cell>
          <cell r="AT557">
            <v>151</v>
          </cell>
          <cell r="AU557">
            <v>120</v>
          </cell>
          <cell r="AV557">
            <v>31</v>
          </cell>
          <cell r="AW557">
            <v>151</v>
          </cell>
          <cell r="AX557">
            <v>0</v>
          </cell>
          <cell r="AY557">
            <v>0</v>
          </cell>
          <cell r="AZ557">
            <v>132</v>
          </cell>
          <cell r="BA557">
            <v>873</v>
          </cell>
        </row>
        <row r="558">
          <cell r="C558" t="str">
            <v>วิหารแดง</v>
          </cell>
          <cell r="D558">
            <v>214</v>
          </cell>
          <cell r="E558">
            <v>25</v>
          </cell>
          <cell r="F558">
            <v>107</v>
          </cell>
          <cell r="G558">
            <v>25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107.5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 t="str">
            <v/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 t="str">
            <v/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 t="str">
            <v/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 t="str">
            <v/>
          </cell>
          <cell r="AL558">
            <v>108</v>
          </cell>
          <cell r="AM558">
            <v>108</v>
          </cell>
          <cell r="AN558">
            <v>0</v>
          </cell>
          <cell r="AO558">
            <v>108</v>
          </cell>
          <cell r="AP558">
            <v>0</v>
          </cell>
          <cell r="AQ558">
            <v>0</v>
          </cell>
          <cell r="AR558">
            <v>78</v>
          </cell>
          <cell r="AS558">
            <v>726</v>
          </cell>
          <cell r="AT558">
            <v>108</v>
          </cell>
          <cell r="AU558">
            <v>108</v>
          </cell>
          <cell r="AV558">
            <v>0</v>
          </cell>
          <cell r="AW558">
            <v>108</v>
          </cell>
          <cell r="AX558">
            <v>0</v>
          </cell>
          <cell r="AY558">
            <v>0</v>
          </cell>
          <cell r="AZ558">
            <v>80</v>
          </cell>
          <cell r="BA558">
            <v>740</v>
          </cell>
        </row>
        <row r="559">
          <cell r="C559" t="str">
            <v>เสาไห้</v>
          </cell>
          <cell r="D559">
            <v>67.5</v>
          </cell>
          <cell r="E559">
            <v>52.5</v>
          </cell>
          <cell r="F559">
            <v>17</v>
          </cell>
          <cell r="G559">
            <v>3</v>
          </cell>
          <cell r="H559">
            <v>3</v>
          </cell>
          <cell r="I559">
            <v>0</v>
          </cell>
          <cell r="J559">
            <v>176</v>
          </cell>
          <cell r="K559">
            <v>0</v>
          </cell>
          <cell r="L559">
            <v>35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 t="str">
            <v/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 t="str">
            <v/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 t="str">
            <v/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 t="str">
            <v/>
          </cell>
          <cell r="AL559">
            <v>25</v>
          </cell>
          <cell r="AM559">
            <v>24</v>
          </cell>
          <cell r="AN559">
            <v>0</v>
          </cell>
          <cell r="AO559">
            <v>24</v>
          </cell>
          <cell r="AP559">
            <v>0</v>
          </cell>
          <cell r="AQ559">
            <v>0</v>
          </cell>
          <cell r="AR559">
            <v>4</v>
          </cell>
          <cell r="AS559">
            <v>150</v>
          </cell>
          <cell r="AT559">
            <v>25</v>
          </cell>
          <cell r="AU559">
            <v>24</v>
          </cell>
          <cell r="AV559">
            <v>1</v>
          </cell>
          <cell r="AW559">
            <v>25</v>
          </cell>
          <cell r="AX559">
            <v>0</v>
          </cell>
          <cell r="AY559">
            <v>0</v>
          </cell>
          <cell r="AZ559">
            <v>4.08</v>
          </cell>
          <cell r="BA559">
            <v>163</v>
          </cell>
        </row>
        <row r="560">
          <cell r="C560" t="str">
            <v>หนองแค</v>
          </cell>
          <cell r="D560">
            <v>30</v>
          </cell>
          <cell r="E560">
            <v>60</v>
          </cell>
          <cell r="F560">
            <v>30</v>
          </cell>
          <cell r="G560">
            <v>30</v>
          </cell>
          <cell r="H560">
            <v>48</v>
          </cell>
          <cell r="I560">
            <v>60</v>
          </cell>
          <cell r="J560">
            <v>1600</v>
          </cell>
          <cell r="K560">
            <v>2000</v>
          </cell>
          <cell r="L560">
            <v>18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 t="str">
            <v/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 t="str">
            <v/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 t="str">
            <v/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 t="str">
            <v/>
          </cell>
          <cell r="AL560">
            <v>16</v>
          </cell>
          <cell r="AM560">
            <v>4</v>
          </cell>
          <cell r="AN560">
            <v>6</v>
          </cell>
          <cell r="AO560">
            <v>10</v>
          </cell>
          <cell r="AP560">
            <v>0</v>
          </cell>
          <cell r="AQ560">
            <v>0</v>
          </cell>
          <cell r="AR560">
            <v>6</v>
          </cell>
          <cell r="AS560">
            <v>603</v>
          </cell>
          <cell r="AT560">
            <v>16</v>
          </cell>
          <cell r="AU560">
            <v>10</v>
          </cell>
          <cell r="AV560">
            <v>6</v>
          </cell>
          <cell r="AW560">
            <v>16</v>
          </cell>
          <cell r="AX560">
            <v>0</v>
          </cell>
          <cell r="AY560">
            <v>0</v>
          </cell>
          <cell r="AZ560">
            <v>11</v>
          </cell>
          <cell r="BA560">
            <v>674</v>
          </cell>
        </row>
        <row r="561">
          <cell r="C561" t="str">
            <v>หนองแซง</v>
          </cell>
          <cell r="D561">
            <v>1</v>
          </cell>
          <cell r="E561">
            <v>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 t="str">
            <v/>
          </cell>
          <cell r="K561" t="str">
            <v/>
          </cell>
          <cell r="L561">
            <v>0.5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 t="str">
            <v/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 t="str">
            <v/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 t="str">
            <v/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 t="str">
            <v/>
          </cell>
          <cell r="AL561">
            <v>1</v>
          </cell>
          <cell r="AM561">
            <v>1</v>
          </cell>
          <cell r="AN561">
            <v>0</v>
          </cell>
          <cell r="AO561">
            <v>1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1</v>
          </cell>
          <cell r="AU561">
            <v>1</v>
          </cell>
          <cell r="AV561">
            <v>0</v>
          </cell>
          <cell r="AW561">
            <v>1</v>
          </cell>
          <cell r="AX561">
            <v>0</v>
          </cell>
          <cell r="AY561">
            <v>0</v>
          </cell>
          <cell r="AZ561">
            <v>0.1</v>
          </cell>
          <cell r="BA561">
            <v>120</v>
          </cell>
        </row>
        <row r="562">
          <cell r="C562" t="str">
            <v>หนองโดน</v>
          </cell>
          <cell r="D562">
            <v>0.25</v>
          </cell>
          <cell r="E562">
            <v>4</v>
          </cell>
          <cell r="F562">
            <v>0.25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str">
            <v/>
          </cell>
          <cell r="L562">
            <v>0.25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 t="str">
            <v/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 t="str">
            <v/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 t="str">
            <v/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 t="str">
            <v/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C563" t="str">
            <v>ดอนพุด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 t="str">
            <v/>
          </cell>
          <cell r="K563" t="str">
            <v/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 t="str">
            <v/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 t="str">
            <v/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 t="str">
            <v/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 t="str">
            <v/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</row>
        <row r="564">
          <cell r="C564" t="str">
            <v>วังม่วง</v>
          </cell>
          <cell r="D564">
            <v>55</v>
          </cell>
          <cell r="E564">
            <v>40</v>
          </cell>
          <cell r="F564">
            <v>22</v>
          </cell>
          <cell r="G564">
            <v>17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42.23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 t="str">
            <v/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 t="str">
            <v/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 t="str">
            <v/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 t="str">
            <v/>
          </cell>
          <cell r="AL564">
            <v>39</v>
          </cell>
          <cell r="AM564">
            <v>23</v>
          </cell>
          <cell r="AN564">
            <v>11</v>
          </cell>
          <cell r="AO564">
            <v>34</v>
          </cell>
          <cell r="AP564">
            <v>0</v>
          </cell>
          <cell r="AQ564">
            <v>0</v>
          </cell>
          <cell r="AR564">
            <v>24</v>
          </cell>
          <cell r="AS564">
            <v>704</v>
          </cell>
          <cell r="AT564">
            <v>39</v>
          </cell>
          <cell r="AU564">
            <v>34</v>
          </cell>
          <cell r="AV564">
            <v>5</v>
          </cell>
          <cell r="AW564">
            <v>39</v>
          </cell>
          <cell r="AX564">
            <v>0</v>
          </cell>
          <cell r="AY564">
            <v>0</v>
          </cell>
          <cell r="AZ564">
            <v>31</v>
          </cell>
          <cell r="BA564">
            <v>787</v>
          </cell>
        </row>
        <row r="565">
          <cell r="C565" t="str">
            <v xml:space="preserve">เฉลิมพระเกียรติ   </v>
          </cell>
          <cell r="D565">
            <v>14</v>
          </cell>
          <cell r="E565">
            <v>14</v>
          </cell>
          <cell r="F565">
            <v>7</v>
          </cell>
          <cell r="G565">
            <v>7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13.75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 t="str">
            <v/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 t="str">
            <v/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 t="str">
            <v/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 t="str">
            <v/>
          </cell>
          <cell r="AL565">
            <v>12</v>
          </cell>
          <cell r="AM565">
            <v>4</v>
          </cell>
          <cell r="AN565">
            <v>0</v>
          </cell>
          <cell r="AO565">
            <v>4</v>
          </cell>
          <cell r="AP565">
            <v>0</v>
          </cell>
          <cell r="AQ565">
            <v>0</v>
          </cell>
          <cell r="AR565">
            <v>3</v>
          </cell>
          <cell r="AS565">
            <v>662</v>
          </cell>
          <cell r="AT565">
            <v>12</v>
          </cell>
          <cell r="AU565">
            <v>4</v>
          </cell>
          <cell r="AV565">
            <v>7</v>
          </cell>
          <cell r="AW565">
            <v>11</v>
          </cell>
          <cell r="AX565">
            <v>0</v>
          </cell>
          <cell r="AY565">
            <v>0</v>
          </cell>
          <cell r="AZ565">
            <v>8</v>
          </cell>
          <cell r="BA565">
            <v>706</v>
          </cell>
        </row>
        <row r="566">
          <cell r="C566" t="str">
            <v>ลพบุรี</v>
          </cell>
          <cell r="D566">
            <v>375</v>
          </cell>
          <cell r="E566">
            <v>398</v>
          </cell>
          <cell r="F566">
            <v>147</v>
          </cell>
          <cell r="G566">
            <v>167</v>
          </cell>
          <cell r="H566">
            <v>31.7</v>
          </cell>
          <cell r="I566">
            <v>65</v>
          </cell>
          <cell r="J566">
            <v>216</v>
          </cell>
          <cell r="K566">
            <v>389</v>
          </cell>
          <cell r="L566">
            <v>389.48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 t="str">
            <v/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 t="str">
            <v/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 t="str">
            <v/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 t="str">
            <v/>
          </cell>
          <cell r="AL566">
            <v>390</v>
          </cell>
          <cell r="AM566">
            <v>209</v>
          </cell>
          <cell r="AN566">
            <v>165</v>
          </cell>
          <cell r="AO566">
            <v>374</v>
          </cell>
          <cell r="AP566">
            <v>45</v>
          </cell>
          <cell r="AQ566">
            <v>10</v>
          </cell>
          <cell r="AR566">
            <v>110</v>
          </cell>
          <cell r="AS566">
            <v>294</v>
          </cell>
          <cell r="AT566">
            <v>425</v>
          </cell>
          <cell r="AU566">
            <v>364</v>
          </cell>
          <cell r="AV566">
            <v>11</v>
          </cell>
          <cell r="AW566">
            <v>375</v>
          </cell>
          <cell r="AX566">
            <v>0</v>
          </cell>
          <cell r="AY566">
            <v>0</v>
          </cell>
          <cell r="AZ566">
            <v>120.38</v>
          </cell>
          <cell r="BA566">
            <v>321</v>
          </cell>
        </row>
        <row r="567">
          <cell r="C567" t="str">
            <v>เมืองลพบุรี</v>
          </cell>
          <cell r="D567">
            <v>34</v>
          </cell>
          <cell r="E567">
            <v>24</v>
          </cell>
          <cell r="F567">
            <v>26</v>
          </cell>
          <cell r="G567">
            <v>16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17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 t="str">
            <v/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 t="str">
            <v/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 t="str">
            <v/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 t="str">
            <v/>
          </cell>
          <cell r="AL567">
            <v>11</v>
          </cell>
          <cell r="AM567">
            <v>2</v>
          </cell>
          <cell r="AN567">
            <v>9</v>
          </cell>
          <cell r="AO567">
            <v>11</v>
          </cell>
          <cell r="AP567">
            <v>0</v>
          </cell>
          <cell r="AQ567">
            <v>10</v>
          </cell>
          <cell r="AR567">
            <v>3</v>
          </cell>
          <cell r="AS567">
            <v>287</v>
          </cell>
          <cell r="AT567">
            <v>1</v>
          </cell>
          <cell r="AU567">
            <v>1</v>
          </cell>
          <cell r="AV567">
            <v>0</v>
          </cell>
          <cell r="AW567">
            <v>1</v>
          </cell>
          <cell r="AX567">
            <v>0</v>
          </cell>
          <cell r="AY567">
            <v>0</v>
          </cell>
          <cell r="AZ567">
            <v>0.26</v>
          </cell>
          <cell r="BA567">
            <v>262</v>
          </cell>
        </row>
        <row r="568">
          <cell r="C568" t="str">
            <v>โคกสำโรง</v>
          </cell>
          <cell r="D568">
            <v>28</v>
          </cell>
          <cell r="E568">
            <v>28</v>
          </cell>
          <cell r="F568">
            <v>20</v>
          </cell>
          <cell r="G568">
            <v>20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20.75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 t="str">
            <v/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 t="str">
            <v/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 t="str">
            <v/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 t="str">
            <v/>
          </cell>
          <cell r="AL568">
            <v>26</v>
          </cell>
          <cell r="AM568">
            <v>21</v>
          </cell>
          <cell r="AN568">
            <v>0</v>
          </cell>
          <cell r="AO568">
            <v>21</v>
          </cell>
          <cell r="AP568">
            <v>0</v>
          </cell>
          <cell r="AQ568">
            <v>0</v>
          </cell>
          <cell r="AR568">
            <v>6</v>
          </cell>
          <cell r="AS568">
            <v>283</v>
          </cell>
          <cell r="AT568">
            <v>26</v>
          </cell>
          <cell r="AU568">
            <v>21</v>
          </cell>
          <cell r="AV568">
            <v>0</v>
          </cell>
          <cell r="AW568">
            <v>21</v>
          </cell>
          <cell r="AX568">
            <v>0</v>
          </cell>
          <cell r="AY568">
            <v>0</v>
          </cell>
          <cell r="AZ568">
            <v>6</v>
          </cell>
          <cell r="BA568">
            <v>263</v>
          </cell>
        </row>
        <row r="569">
          <cell r="C569" t="str">
            <v>ชัยบาดาล</v>
          </cell>
          <cell r="D569">
            <v>49</v>
          </cell>
          <cell r="E569">
            <v>37</v>
          </cell>
          <cell r="F569">
            <v>25</v>
          </cell>
          <cell r="G569">
            <v>10</v>
          </cell>
          <cell r="H569">
            <v>31.7</v>
          </cell>
          <cell r="I569">
            <v>0</v>
          </cell>
          <cell r="J569">
            <v>1268</v>
          </cell>
          <cell r="K569">
            <v>0</v>
          </cell>
          <cell r="L569">
            <v>60.5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 t="str">
            <v/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 t="str">
            <v/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 t="str">
            <v/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 t="str">
            <v/>
          </cell>
          <cell r="AL569">
            <v>67</v>
          </cell>
          <cell r="AM569">
            <v>19</v>
          </cell>
          <cell r="AN569">
            <v>40</v>
          </cell>
          <cell r="AO569">
            <v>59</v>
          </cell>
          <cell r="AP569">
            <v>0</v>
          </cell>
          <cell r="AQ569">
            <v>0</v>
          </cell>
          <cell r="AR569">
            <v>18</v>
          </cell>
          <cell r="AS569">
            <v>298</v>
          </cell>
          <cell r="AT569">
            <v>67</v>
          </cell>
          <cell r="AU569">
            <v>59</v>
          </cell>
          <cell r="AV569">
            <v>8</v>
          </cell>
          <cell r="AW569">
            <v>67</v>
          </cell>
          <cell r="AX569">
            <v>0</v>
          </cell>
          <cell r="AY569">
            <v>0</v>
          </cell>
          <cell r="AZ569">
            <v>22</v>
          </cell>
          <cell r="BA569">
            <v>322</v>
          </cell>
        </row>
        <row r="570">
          <cell r="C570" t="str">
            <v>ท่าวุ้ง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 t="str">
            <v/>
          </cell>
          <cell r="K570" t="str">
            <v/>
          </cell>
          <cell r="L570">
            <v>3.93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 t="str">
            <v/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 t="str">
            <v/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 t="str">
            <v/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 t="str">
            <v/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C571" t="str">
            <v>บ้านหมี่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 t="str">
            <v/>
          </cell>
          <cell r="K571" t="str">
            <v/>
          </cell>
          <cell r="L571">
            <v>7.78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 t="str">
            <v/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 t="str">
            <v/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 t="str">
            <v/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 t="str">
            <v/>
          </cell>
          <cell r="AL571">
            <v>8</v>
          </cell>
          <cell r="AM571">
            <v>3</v>
          </cell>
          <cell r="AN571">
            <v>5</v>
          </cell>
          <cell r="AO571">
            <v>8</v>
          </cell>
          <cell r="AP571">
            <v>0</v>
          </cell>
          <cell r="AQ571">
            <v>0</v>
          </cell>
          <cell r="AR571">
            <v>2</v>
          </cell>
          <cell r="AS571">
            <v>225</v>
          </cell>
          <cell r="AT571">
            <v>8</v>
          </cell>
          <cell r="AU571">
            <v>8</v>
          </cell>
          <cell r="AV571">
            <v>0</v>
          </cell>
          <cell r="AW571">
            <v>8</v>
          </cell>
          <cell r="AX571">
            <v>0</v>
          </cell>
          <cell r="AY571">
            <v>0</v>
          </cell>
          <cell r="AZ571">
            <v>0.97</v>
          </cell>
          <cell r="BA571">
            <v>121</v>
          </cell>
        </row>
        <row r="572">
          <cell r="C572" t="str">
            <v>พัฒนานิคม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 t="str">
            <v/>
          </cell>
          <cell r="K572" t="str">
            <v/>
          </cell>
          <cell r="L572">
            <v>37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 t="str">
            <v/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 t="str">
            <v/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 t="str">
            <v/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 t="str">
            <v/>
          </cell>
          <cell r="AL572">
            <v>45</v>
          </cell>
          <cell r="AM572">
            <v>33</v>
          </cell>
          <cell r="AN572">
            <v>12</v>
          </cell>
          <cell r="AO572">
            <v>45</v>
          </cell>
          <cell r="AP572">
            <v>0</v>
          </cell>
          <cell r="AQ572">
            <v>0</v>
          </cell>
          <cell r="AR572">
            <v>12</v>
          </cell>
          <cell r="AS572">
            <v>274</v>
          </cell>
          <cell r="AT572">
            <v>45</v>
          </cell>
          <cell r="AU572">
            <v>45</v>
          </cell>
          <cell r="AV572">
            <v>0</v>
          </cell>
          <cell r="AW572">
            <v>45</v>
          </cell>
          <cell r="AX572">
            <v>0</v>
          </cell>
          <cell r="AY572">
            <v>0</v>
          </cell>
          <cell r="AZ572">
            <v>15</v>
          </cell>
          <cell r="BA572">
            <v>340</v>
          </cell>
        </row>
        <row r="573">
          <cell r="C573" t="str">
            <v>ท่าหลวง</v>
          </cell>
          <cell r="D573">
            <v>133</v>
          </cell>
          <cell r="E573">
            <v>133</v>
          </cell>
          <cell r="F573">
            <v>76</v>
          </cell>
          <cell r="G573">
            <v>76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146.47999999999999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 t="str">
            <v/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 t="str">
            <v/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 t="str">
            <v/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 t="str">
            <v/>
          </cell>
          <cell r="AL573">
            <v>146</v>
          </cell>
          <cell r="AM573">
            <v>92</v>
          </cell>
          <cell r="AN573">
            <v>52</v>
          </cell>
          <cell r="AO573">
            <v>144</v>
          </cell>
          <cell r="AP573">
            <v>0</v>
          </cell>
          <cell r="AQ573">
            <v>0</v>
          </cell>
          <cell r="AR573">
            <v>41</v>
          </cell>
          <cell r="AS573">
            <v>282</v>
          </cell>
          <cell r="AT573">
            <v>146</v>
          </cell>
          <cell r="AU573">
            <v>144</v>
          </cell>
          <cell r="AV573">
            <v>2</v>
          </cell>
          <cell r="AW573">
            <v>146</v>
          </cell>
          <cell r="AX573">
            <v>0</v>
          </cell>
          <cell r="AY573">
            <v>0</v>
          </cell>
          <cell r="AZ573">
            <v>48</v>
          </cell>
          <cell r="BA573">
            <v>331</v>
          </cell>
        </row>
        <row r="574">
          <cell r="C574" t="str">
            <v>สระโบสถ์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 t="str">
            <v/>
          </cell>
          <cell r="K574" t="str">
            <v/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 t="str">
            <v/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 t="str">
            <v/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 t="str">
            <v/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 t="str">
            <v/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</row>
        <row r="575">
          <cell r="C575" t="str">
            <v>โคกเจริญ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 t="str">
            <v/>
          </cell>
          <cell r="K575" t="str">
            <v/>
          </cell>
          <cell r="L575">
            <v>1.5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 t="str">
            <v/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 t="str">
            <v/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 t="str">
            <v/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 t="str">
            <v/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1</v>
          </cell>
          <cell r="AU575">
            <v>0</v>
          </cell>
          <cell r="AV575">
            <v>1</v>
          </cell>
          <cell r="AW575">
            <v>1</v>
          </cell>
          <cell r="AX575">
            <v>0</v>
          </cell>
          <cell r="AY575">
            <v>0</v>
          </cell>
          <cell r="AZ575">
            <v>0.15</v>
          </cell>
          <cell r="BA575">
            <v>150</v>
          </cell>
        </row>
        <row r="576">
          <cell r="C576" t="str">
            <v>ลำสนธิ</v>
          </cell>
          <cell r="D576">
            <v>45</v>
          </cell>
          <cell r="E576">
            <v>90</v>
          </cell>
          <cell r="F576">
            <v>0</v>
          </cell>
          <cell r="G576">
            <v>45</v>
          </cell>
          <cell r="H576">
            <v>0</v>
          </cell>
          <cell r="I576">
            <v>65</v>
          </cell>
          <cell r="J576" t="str">
            <v/>
          </cell>
          <cell r="K576">
            <v>1444</v>
          </cell>
          <cell r="L576">
            <v>51.5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 t="str">
            <v/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 t="str">
            <v/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 t="str">
            <v/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 t="str">
            <v/>
          </cell>
          <cell r="AL576">
            <v>47</v>
          </cell>
          <cell r="AM576">
            <v>3</v>
          </cell>
          <cell r="AN576">
            <v>44</v>
          </cell>
          <cell r="AO576">
            <v>47</v>
          </cell>
          <cell r="AP576">
            <v>45</v>
          </cell>
          <cell r="AQ576">
            <v>0</v>
          </cell>
          <cell r="AR576">
            <v>10</v>
          </cell>
          <cell r="AS576">
            <v>215</v>
          </cell>
          <cell r="AT576">
            <v>92</v>
          </cell>
          <cell r="AU576">
            <v>47</v>
          </cell>
          <cell r="AV576">
            <v>0</v>
          </cell>
          <cell r="AW576">
            <v>47</v>
          </cell>
          <cell r="AX576">
            <v>0</v>
          </cell>
          <cell r="AY576">
            <v>0</v>
          </cell>
          <cell r="AZ576">
            <v>11</v>
          </cell>
          <cell r="BA576">
            <v>234</v>
          </cell>
        </row>
        <row r="577">
          <cell r="C577" t="str">
            <v>หนองม่วง</v>
          </cell>
          <cell r="D577">
            <v>86</v>
          </cell>
          <cell r="E577">
            <v>86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 t="str">
            <v/>
          </cell>
          <cell r="K577" t="str">
            <v/>
          </cell>
          <cell r="L577">
            <v>43.04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 t="str">
            <v/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 t="str">
            <v/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 t="str">
            <v/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 t="str">
            <v/>
          </cell>
          <cell r="AL577">
            <v>39</v>
          </cell>
          <cell r="AM577">
            <v>36</v>
          </cell>
          <cell r="AN577">
            <v>3</v>
          </cell>
          <cell r="AO577">
            <v>39</v>
          </cell>
          <cell r="AP577">
            <v>0</v>
          </cell>
          <cell r="AQ577">
            <v>0</v>
          </cell>
          <cell r="AR577">
            <v>18</v>
          </cell>
          <cell r="AS577">
            <v>459</v>
          </cell>
          <cell r="AT577">
            <v>39</v>
          </cell>
          <cell r="AU577">
            <v>39</v>
          </cell>
          <cell r="AV577">
            <v>0</v>
          </cell>
          <cell r="AW577">
            <v>39</v>
          </cell>
          <cell r="AX577">
            <v>0</v>
          </cell>
          <cell r="AY577">
            <v>0</v>
          </cell>
          <cell r="AZ577">
            <v>17</v>
          </cell>
          <cell r="BA577">
            <v>441</v>
          </cell>
        </row>
        <row r="578">
          <cell r="C578" t="str">
            <v>สุพรรณบุรี</v>
          </cell>
          <cell r="D578">
            <v>889.25</v>
          </cell>
          <cell r="E578">
            <v>818.25</v>
          </cell>
          <cell r="F578">
            <v>548.25</v>
          </cell>
          <cell r="G578">
            <v>529.25</v>
          </cell>
          <cell r="H578">
            <v>214</v>
          </cell>
          <cell r="I578">
            <v>124</v>
          </cell>
          <cell r="J578">
            <v>390</v>
          </cell>
          <cell r="K578">
            <v>234</v>
          </cell>
          <cell r="L578">
            <v>441</v>
          </cell>
          <cell r="M578">
            <v>504</v>
          </cell>
          <cell r="N578">
            <v>293</v>
          </cell>
          <cell r="O578">
            <v>0</v>
          </cell>
          <cell r="P578">
            <v>0</v>
          </cell>
          <cell r="Q578">
            <v>293</v>
          </cell>
          <cell r="R578">
            <v>43.05</v>
          </cell>
          <cell r="S578">
            <v>147</v>
          </cell>
          <cell r="T578">
            <v>294</v>
          </cell>
          <cell r="U578">
            <v>0</v>
          </cell>
          <cell r="V578">
            <v>1</v>
          </cell>
          <cell r="W578">
            <v>294</v>
          </cell>
          <cell r="X578">
            <v>100.66</v>
          </cell>
          <cell r="Y578">
            <v>342</v>
          </cell>
          <cell r="Z578">
            <v>36.340000000000003</v>
          </cell>
          <cell r="AA578">
            <v>0</v>
          </cell>
          <cell r="AB578">
            <v>0.81</v>
          </cell>
          <cell r="AC578">
            <v>36.340000000000003</v>
          </cell>
          <cell r="AD578">
            <v>8.4</v>
          </cell>
          <cell r="AE578">
            <v>231</v>
          </cell>
          <cell r="AF578">
            <v>35.53</v>
          </cell>
          <cell r="AG578">
            <v>0</v>
          </cell>
          <cell r="AH578">
            <v>2.6</v>
          </cell>
          <cell r="AI578">
            <v>35.53</v>
          </cell>
          <cell r="AJ578">
            <v>7.2</v>
          </cell>
          <cell r="AK578">
            <v>203</v>
          </cell>
          <cell r="AL578">
            <v>444</v>
          </cell>
          <cell r="AM578">
            <v>330</v>
          </cell>
          <cell r="AN578">
            <v>79</v>
          </cell>
          <cell r="AO578">
            <v>409</v>
          </cell>
          <cell r="AP578">
            <v>3</v>
          </cell>
          <cell r="AQ578">
            <v>20</v>
          </cell>
          <cell r="AR578">
            <v>294</v>
          </cell>
          <cell r="AS578">
            <v>719</v>
          </cell>
          <cell r="AT578">
            <v>427</v>
          </cell>
          <cell r="AU578">
            <v>389</v>
          </cell>
          <cell r="AV578">
            <v>20</v>
          </cell>
          <cell r="AW578">
            <v>409</v>
          </cell>
          <cell r="AX578">
            <v>0</v>
          </cell>
          <cell r="AY578">
            <v>2.6</v>
          </cell>
          <cell r="AZ578">
            <v>262.36</v>
          </cell>
          <cell r="BA578">
            <v>641</v>
          </cell>
        </row>
        <row r="579">
          <cell r="C579" t="str">
            <v>เมืองสุพรรณบุรี</v>
          </cell>
          <cell r="D579">
            <v>23.25</v>
          </cell>
          <cell r="E579">
            <v>24.25</v>
          </cell>
          <cell r="F579">
            <v>11</v>
          </cell>
          <cell r="G579">
            <v>11</v>
          </cell>
          <cell r="H579">
            <v>4.0999999999999996</v>
          </cell>
          <cell r="I579">
            <v>0</v>
          </cell>
          <cell r="J579">
            <v>373</v>
          </cell>
          <cell r="K579">
            <v>0</v>
          </cell>
          <cell r="L579">
            <v>18.25</v>
          </cell>
          <cell r="M579">
            <v>27.25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 t="str">
            <v/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 t="str">
            <v/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 t="str">
            <v/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 t="str">
            <v/>
          </cell>
          <cell r="AL579">
            <v>27</v>
          </cell>
          <cell r="AM579">
            <v>6</v>
          </cell>
          <cell r="AN579">
            <v>6</v>
          </cell>
          <cell r="AO579">
            <v>12</v>
          </cell>
          <cell r="AP579">
            <v>0</v>
          </cell>
          <cell r="AQ579">
            <v>0</v>
          </cell>
          <cell r="AR579">
            <v>3</v>
          </cell>
          <cell r="AS579">
            <v>250</v>
          </cell>
          <cell r="AT579">
            <v>27</v>
          </cell>
          <cell r="AU579">
            <v>12</v>
          </cell>
          <cell r="AV579">
            <v>0</v>
          </cell>
          <cell r="AW579">
            <v>12</v>
          </cell>
          <cell r="AX579">
            <v>0</v>
          </cell>
          <cell r="AY579">
            <v>0</v>
          </cell>
          <cell r="AZ579">
            <v>2.98</v>
          </cell>
          <cell r="BA579">
            <v>248</v>
          </cell>
        </row>
        <row r="580">
          <cell r="C580" t="str">
            <v>ดอนเจดีย์</v>
          </cell>
          <cell r="D580">
            <v>5</v>
          </cell>
          <cell r="E580">
            <v>5</v>
          </cell>
          <cell r="F580">
            <v>4</v>
          </cell>
          <cell r="G580">
            <v>4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1</v>
          </cell>
          <cell r="M580">
            <v>5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 t="str">
            <v/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 t="str">
            <v/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 t="str">
            <v/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 t="str">
            <v/>
          </cell>
          <cell r="AL580">
            <v>5</v>
          </cell>
          <cell r="AM580">
            <v>4</v>
          </cell>
          <cell r="AN580">
            <v>1</v>
          </cell>
          <cell r="AO580">
            <v>5</v>
          </cell>
          <cell r="AP580">
            <v>0</v>
          </cell>
          <cell r="AQ580">
            <v>0</v>
          </cell>
          <cell r="AR580">
            <v>3</v>
          </cell>
          <cell r="AS580">
            <v>500</v>
          </cell>
          <cell r="AT580">
            <v>5</v>
          </cell>
          <cell r="AU580">
            <v>5</v>
          </cell>
          <cell r="AV580">
            <v>0</v>
          </cell>
          <cell r="AW580">
            <v>5</v>
          </cell>
          <cell r="AX580">
            <v>0</v>
          </cell>
          <cell r="AY580">
            <v>0</v>
          </cell>
          <cell r="AZ580">
            <v>2.38</v>
          </cell>
          <cell r="BA580">
            <v>475</v>
          </cell>
        </row>
        <row r="581">
          <cell r="C581" t="str">
            <v>เดิมบางนางบวช</v>
          </cell>
          <cell r="D581">
            <v>17</v>
          </cell>
          <cell r="E581">
            <v>18</v>
          </cell>
          <cell r="F581">
            <v>3</v>
          </cell>
          <cell r="G581">
            <v>3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15</v>
          </cell>
          <cell r="M581">
            <v>20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 t="str">
            <v/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 t="str">
            <v/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 t="str">
            <v/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 t="str">
            <v/>
          </cell>
          <cell r="AL581">
            <v>17</v>
          </cell>
          <cell r="AM581">
            <v>10</v>
          </cell>
          <cell r="AN581">
            <v>7</v>
          </cell>
          <cell r="AO581">
            <v>17</v>
          </cell>
          <cell r="AP581">
            <v>0</v>
          </cell>
          <cell r="AQ581">
            <v>0</v>
          </cell>
          <cell r="AR581">
            <v>6</v>
          </cell>
          <cell r="AS581">
            <v>370</v>
          </cell>
          <cell r="AT581">
            <v>17</v>
          </cell>
          <cell r="AU581">
            <v>17</v>
          </cell>
          <cell r="AV581">
            <v>0</v>
          </cell>
          <cell r="AW581">
            <v>17</v>
          </cell>
          <cell r="AX581">
            <v>0</v>
          </cell>
          <cell r="AY581">
            <v>0</v>
          </cell>
          <cell r="AZ581">
            <v>6</v>
          </cell>
          <cell r="BA581">
            <v>364</v>
          </cell>
        </row>
        <row r="582">
          <cell r="C582" t="str">
            <v>บางปลาม้า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 t="str">
            <v/>
          </cell>
          <cell r="K582" t="str">
            <v/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 t="str">
            <v/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 t="str">
            <v/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 t="str">
            <v/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 t="str">
            <v/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</row>
        <row r="583">
          <cell r="C583" t="str">
            <v>ศรีประจันต์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 t="str">
            <v/>
          </cell>
          <cell r="K583" t="str">
            <v/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 t="str">
            <v/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 t="str">
            <v/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 t="str">
            <v/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 t="str">
            <v/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</row>
        <row r="584">
          <cell r="C584" t="str">
            <v>สองพี่น้อง</v>
          </cell>
          <cell r="D584">
            <v>65.5</v>
          </cell>
          <cell r="E584">
            <v>62.5</v>
          </cell>
          <cell r="F584">
            <v>41.75</v>
          </cell>
          <cell r="G584">
            <v>41.75</v>
          </cell>
          <cell r="H584">
            <v>85.5</v>
          </cell>
          <cell r="I584">
            <v>71</v>
          </cell>
          <cell r="J584">
            <v>2048</v>
          </cell>
          <cell r="K584">
            <v>1701</v>
          </cell>
          <cell r="L584">
            <v>56</v>
          </cell>
          <cell r="M584">
            <v>62.5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 t="str">
            <v/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 t="str">
            <v/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 t="str">
            <v/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 t="str">
            <v/>
          </cell>
          <cell r="AL584">
            <v>61</v>
          </cell>
          <cell r="AM584">
            <v>10</v>
          </cell>
          <cell r="AN584">
            <v>47</v>
          </cell>
          <cell r="AO584">
            <v>57</v>
          </cell>
          <cell r="AP584">
            <v>3</v>
          </cell>
          <cell r="AQ584">
            <v>0</v>
          </cell>
          <cell r="AR584">
            <v>16</v>
          </cell>
          <cell r="AS584">
            <v>274</v>
          </cell>
          <cell r="AT584">
            <v>64</v>
          </cell>
          <cell r="AU584">
            <v>57</v>
          </cell>
          <cell r="AV584">
            <v>4</v>
          </cell>
          <cell r="AW584">
            <v>61</v>
          </cell>
          <cell r="AX584">
            <v>0</v>
          </cell>
          <cell r="AY584">
            <v>0</v>
          </cell>
          <cell r="AZ584">
            <v>17</v>
          </cell>
          <cell r="BA584">
            <v>273</v>
          </cell>
        </row>
        <row r="585">
          <cell r="C585" t="str">
            <v>สามชุก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 t="str">
            <v/>
          </cell>
          <cell r="K585" t="str">
            <v/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 t="str">
            <v/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 t="str">
            <v/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 t="str">
            <v/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 t="str">
            <v/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</row>
        <row r="586">
          <cell r="C586" t="str">
            <v>อู่ทอง</v>
          </cell>
          <cell r="D586">
            <v>69.5</v>
          </cell>
          <cell r="E586">
            <v>78.5</v>
          </cell>
          <cell r="F586">
            <v>32.5</v>
          </cell>
          <cell r="G586">
            <v>41.5</v>
          </cell>
          <cell r="H586">
            <v>0.9</v>
          </cell>
          <cell r="I586">
            <v>4.5</v>
          </cell>
          <cell r="J586">
            <v>28</v>
          </cell>
          <cell r="K586">
            <v>108</v>
          </cell>
          <cell r="L586">
            <v>65.25</v>
          </cell>
          <cell r="M586">
            <v>74.75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 t="str">
            <v/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 t="str">
            <v/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 t="str">
            <v/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 t="str">
            <v/>
          </cell>
          <cell r="AL586">
            <v>65</v>
          </cell>
          <cell r="AM586">
            <v>31</v>
          </cell>
          <cell r="AN586">
            <v>18</v>
          </cell>
          <cell r="AO586">
            <v>49</v>
          </cell>
          <cell r="AP586">
            <v>0</v>
          </cell>
          <cell r="AQ586">
            <v>0</v>
          </cell>
          <cell r="AR586">
            <v>15</v>
          </cell>
          <cell r="AS586">
            <v>314</v>
          </cell>
          <cell r="AT586">
            <v>65</v>
          </cell>
          <cell r="AU586">
            <v>49</v>
          </cell>
          <cell r="AV586">
            <v>16</v>
          </cell>
          <cell r="AW586">
            <v>65</v>
          </cell>
          <cell r="AX586">
            <v>0</v>
          </cell>
          <cell r="AY586">
            <v>0</v>
          </cell>
          <cell r="AZ586">
            <v>20</v>
          </cell>
          <cell r="BA586">
            <v>312</v>
          </cell>
        </row>
        <row r="587">
          <cell r="C587" t="str">
            <v>ด่านช้าง</v>
          </cell>
          <cell r="D587">
            <v>689</v>
          </cell>
          <cell r="E587">
            <v>619</v>
          </cell>
          <cell r="F587">
            <v>456</v>
          </cell>
          <cell r="G587">
            <v>427</v>
          </cell>
          <cell r="H587">
            <v>123.5</v>
          </cell>
          <cell r="I587">
            <v>48.5</v>
          </cell>
          <cell r="J587">
            <v>271</v>
          </cell>
          <cell r="K587">
            <v>114</v>
          </cell>
          <cell r="L587">
            <v>265.5</v>
          </cell>
          <cell r="M587">
            <v>291.5</v>
          </cell>
          <cell r="N587">
            <v>293</v>
          </cell>
          <cell r="O587">
            <v>0</v>
          </cell>
          <cell r="P587">
            <v>0</v>
          </cell>
          <cell r="Q587">
            <v>293</v>
          </cell>
          <cell r="R587">
            <v>43.05</v>
          </cell>
          <cell r="S587">
            <v>147</v>
          </cell>
          <cell r="T587">
            <v>294</v>
          </cell>
          <cell r="U587">
            <v>0</v>
          </cell>
          <cell r="V587">
            <v>1</v>
          </cell>
          <cell r="W587">
            <v>294</v>
          </cell>
          <cell r="X587">
            <v>100.66</v>
          </cell>
          <cell r="Y587">
            <v>342</v>
          </cell>
          <cell r="Z587">
            <v>36.340000000000003</v>
          </cell>
          <cell r="AA587">
            <v>0</v>
          </cell>
          <cell r="AB587">
            <v>0.81</v>
          </cell>
          <cell r="AC587">
            <v>36.340000000000003</v>
          </cell>
          <cell r="AD587">
            <v>8.4</v>
          </cell>
          <cell r="AE587">
            <v>231</v>
          </cell>
          <cell r="AF587">
            <v>35.53</v>
          </cell>
          <cell r="AG587">
            <v>0</v>
          </cell>
          <cell r="AH587">
            <v>2.6</v>
          </cell>
          <cell r="AI587">
            <v>35.53</v>
          </cell>
          <cell r="AJ587">
            <v>7.2</v>
          </cell>
          <cell r="AK587">
            <v>203</v>
          </cell>
          <cell r="AL587">
            <v>258</v>
          </cell>
          <cell r="AM587">
            <v>258</v>
          </cell>
          <cell r="AN587">
            <v>0</v>
          </cell>
          <cell r="AO587">
            <v>258</v>
          </cell>
          <cell r="AP587">
            <v>0</v>
          </cell>
          <cell r="AQ587">
            <v>20</v>
          </cell>
          <cell r="AR587">
            <v>246</v>
          </cell>
          <cell r="AS587">
            <v>955</v>
          </cell>
          <cell r="AT587">
            <v>238</v>
          </cell>
          <cell r="AU587">
            <v>238</v>
          </cell>
          <cell r="AV587">
            <v>0</v>
          </cell>
          <cell r="AW587">
            <v>238</v>
          </cell>
          <cell r="AX587">
            <v>0</v>
          </cell>
          <cell r="AY587">
            <v>2.6</v>
          </cell>
          <cell r="AZ587">
            <v>209</v>
          </cell>
          <cell r="BA587">
            <v>878</v>
          </cell>
        </row>
        <row r="588">
          <cell r="C588" t="str">
            <v>หนองหญ้าไซ</v>
          </cell>
          <cell r="D588">
            <v>20</v>
          </cell>
          <cell r="E588">
            <v>11</v>
          </cell>
          <cell r="F588">
            <v>0</v>
          </cell>
          <cell r="G588">
            <v>1</v>
          </cell>
          <cell r="H588">
            <v>0</v>
          </cell>
          <cell r="I588">
            <v>0</v>
          </cell>
          <cell r="J588" t="str">
            <v/>
          </cell>
          <cell r="K588">
            <v>0</v>
          </cell>
          <cell r="L588">
            <v>20</v>
          </cell>
          <cell r="M588">
            <v>23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 t="str">
            <v/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 t="str">
            <v/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 t="str">
            <v/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 t="str">
            <v/>
          </cell>
          <cell r="AL588">
            <v>11</v>
          </cell>
          <cell r="AM588">
            <v>11</v>
          </cell>
          <cell r="AN588">
            <v>0</v>
          </cell>
          <cell r="AO588">
            <v>11</v>
          </cell>
          <cell r="AP588">
            <v>0</v>
          </cell>
          <cell r="AR588">
            <v>5</v>
          </cell>
          <cell r="AS588">
            <v>436</v>
          </cell>
          <cell r="AT588">
            <v>11</v>
          </cell>
          <cell r="AU588">
            <v>11</v>
          </cell>
          <cell r="AV588">
            <v>0</v>
          </cell>
          <cell r="AW588">
            <v>11</v>
          </cell>
          <cell r="AX588">
            <v>0</v>
          </cell>
          <cell r="AY588">
            <v>0</v>
          </cell>
          <cell r="AZ588">
            <v>5</v>
          </cell>
          <cell r="BA588">
            <v>430</v>
          </cell>
        </row>
        <row r="589">
          <cell r="C589" t="str">
            <v>พระนครศรีอยุธยา</v>
          </cell>
          <cell r="D589">
            <v>31</v>
          </cell>
          <cell r="E589">
            <v>23.5</v>
          </cell>
          <cell r="F589">
            <v>6</v>
          </cell>
          <cell r="G589">
            <v>2</v>
          </cell>
          <cell r="H589">
            <v>7</v>
          </cell>
          <cell r="I589">
            <v>0.09</v>
          </cell>
          <cell r="J589">
            <v>1167</v>
          </cell>
          <cell r="K589">
            <v>45</v>
          </cell>
          <cell r="L589">
            <v>24.5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 t="str">
            <v/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 t="str">
            <v/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 t="str">
            <v/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 t="str">
            <v/>
          </cell>
          <cell r="AL589">
            <v>15</v>
          </cell>
          <cell r="AM589">
            <v>12</v>
          </cell>
          <cell r="AN589">
            <v>0</v>
          </cell>
          <cell r="AO589">
            <v>12</v>
          </cell>
          <cell r="AP589">
            <v>2</v>
          </cell>
          <cell r="AQ589">
            <v>0</v>
          </cell>
          <cell r="AR589">
            <v>0.65</v>
          </cell>
          <cell r="AS589">
            <v>54</v>
          </cell>
          <cell r="AT589">
            <v>17</v>
          </cell>
          <cell r="AU589">
            <v>12</v>
          </cell>
          <cell r="AV589">
            <v>2</v>
          </cell>
          <cell r="AW589">
            <v>14</v>
          </cell>
          <cell r="AX589">
            <v>0</v>
          </cell>
          <cell r="AY589">
            <v>0</v>
          </cell>
          <cell r="AZ589">
            <v>0.67</v>
          </cell>
          <cell r="BA589">
            <v>48</v>
          </cell>
        </row>
        <row r="590">
          <cell r="C590" t="str">
            <v xml:space="preserve">พระนครศรีอยุธยา 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 t="str">
            <v/>
          </cell>
          <cell r="K590" t="str">
            <v/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 t="str">
            <v/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 t="str">
            <v/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 t="str">
            <v/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 t="str">
            <v/>
          </cell>
          <cell r="AL590">
            <v>1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1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</row>
        <row r="591">
          <cell r="C591" t="str">
            <v>ท่าเรือ</v>
          </cell>
          <cell r="D591">
            <v>12</v>
          </cell>
          <cell r="E591">
            <v>11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 t="str">
            <v/>
          </cell>
          <cell r="K591" t="str">
            <v/>
          </cell>
          <cell r="L591">
            <v>11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 t="str">
            <v/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 t="str">
            <v/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 t="str">
            <v/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 t="str">
            <v/>
          </cell>
          <cell r="AL591">
            <v>11</v>
          </cell>
          <cell r="AM591">
            <v>11</v>
          </cell>
          <cell r="AN591">
            <v>0</v>
          </cell>
          <cell r="AO591">
            <v>11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11</v>
          </cell>
          <cell r="AU591">
            <v>11</v>
          </cell>
          <cell r="AV591">
            <v>0</v>
          </cell>
          <cell r="AW591">
            <v>11</v>
          </cell>
          <cell r="AX591">
            <v>0</v>
          </cell>
          <cell r="AY591">
            <v>0</v>
          </cell>
          <cell r="AZ591">
            <v>0</v>
          </cell>
        </row>
        <row r="592">
          <cell r="C592" t="str">
            <v>นครหลวง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 t="str">
            <v/>
          </cell>
          <cell r="K592" t="str">
            <v/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 t="str">
            <v/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 t="str">
            <v/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 t="str">
            <v/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 t="str">
            <v/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</row>
        <row r="593">
          <cell r="C593" t="str">
            <v>บางซ้าย</v>
          </cell>
          <cell r="D593">
            <v>3</v>
          </cell>
          <cell r="E593">
            <v>5</v>
          </cell>
          <cell r="F593">
            <v>1</v>
          </cell>
          <cell r="G593">
            <v>1</v>
          </cell>
          <cell r="H593">
            <v>7</v>
          </cell>
          <cell r="I593">
            <v>0.09</v>
          </cell>
          <cell r="J593">
            <v>7000</v>
          </cell>
          <cell r="K593">
            <v>90</v>
          </cell>
          <cell r="L593">
            <v>2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 t="str">
            <v/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 t="str">
            <v/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 t="str">
            <v/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 t="str">
            <v/>
          </cell>
          <cell r="AL593">
            <v>2</v>
          </cell>
          <cell r="AM593">
            <v>0</v>
          </cell>
          <cell r="AN593">
            <v>0</v>
          </cell>
          <cell r="AO593">
            <v>0</v>
          </cell>
          <cell r="AP593">
            <v>2</v>
          </cell>
          <cell r="AQ593">
            <v>0</v>
          </cell>
          <cell r="AR593">
            <v>0</v>
          </cell>
          <cell r="AS593">
            <v>0</v>
          </cell>
          <cell r="AT593">
            <v>4</v>
          </cell>
          <cell r="AU593">
            <v>0</v>
          </cell>
          <cell r="AV593">
            <v>2</v>
          </cell>
          <cell r="AW593">
            <v>2</v>
          </cell>
          <cell r="AX593">
            <v>0</v>
          </cell>
          <cell r="AY593">
            <v>0</v>
          </cell>
          <cell r="AZ593">
            <v>0.44</v>
          </cell>
          <cell r="BA593">
            <v>220</v>
          </cell>
        </row>
        <row r="594">
          <cell r="C594" t="str">
            <v>บางไทร</v>
          </cell>
          <cell r="D594">
            <v>2</v>
          </cell>
          <cell r="E594">
            <v>1</v>
          </cell>
          <cell r="F594">
            <v>1</v>
          </cell>
          <cell r="G594">
            <v>1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1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 t="str">
            <v/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 t="str">
            <v/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 t="str">
            <v/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 t="str">
            <v/>
          </cell>
          <cell r="AL594">
            <v>1</v>
          </cell>
          <cell r="AM594">
            <v>1</v>
          </cell>
          <cell r="AN594">
            <v>0</v>
          </cell>
          <cell r="AO594">
            <v>1</v>
          </cell>
          <cell r="AP594">
            <v>0</v>
          </cell>
          <cell r="AQ594">
            <v>0</v>
          </cell>
          <cell r="AR594">
            <v>0.65</v>
          </cell>
          <cell r="AS594">
            <v>650</v>
          </cell>
          <cell r="AT594">
            <v>1</v>
          </cell>
          <cell r="AU594">
            <v>1</v>
          </cell>
          <cell r="AV594">
            <v>0</v>
          </cell>
          <cell r="AW594">
            <v>1</v>
          </cell>
          <cell r="AX594">
            <v>0</v>
          </cell>
          <cell r="AY594">
            <v>0</v>
          </cell>
          <cell r="AZ594">
            <v>0.23</v>
          </cell>
          <cell r="BA594">
            <v>225</v>
          </cell>
        </row>
        <row r="595">
          <cell r="C595" t="str">
            <v>บางบาล</v>
          </cell>
          <cell r="D595">
            <v>6</v>
          </cell>
          <cell r="E595">
            <v>6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 t="str">
            <v/>
          </cell>
          <cell r="K595" t="str">
            <v/>
          </cell>
          <cell r="L595">
            <v>6.5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 t="str">
            <v/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 t="str">
            <v/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 t="str">
            <v/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 t="str">
            <v/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</row>
        <row r="596">
          <cell r="C596" t="str">
            <v>บางปะหัน</v>
          </cell>
          <cell r="D596">
            <v>0</v>
          </cell>
          <cell r="E596">
            <v>0.5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 t="str">
            <v/>
          </cell>
          <cell r="K596" t="str">
            <v/>
          </cell>
          <cell r="L596">
            <v>0.5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 t="str">
            <v/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 t="str">
            <v/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 t="str">
            <v/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 t="str">
            <v/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</row>
        <row r="597">
          <cell r="C597" t="str">
            <v>บางปะอิน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 t="str">
            <v/>
          </cell>
          <cell r="K597" t="str">
            <v/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 t="str">
            <v/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 t="str">
            <v/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 t="str">
            <v/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 t="str">
            <v/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</row>
        <row r="598">
          <cell r="C598" t="str">
            <v>บ้านแพรก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 t="str">
            <v/>
          </cell>
          <cell r="K598" t="str">
            <v/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 t="str">
            <v/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 t="str">
            <v/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 t="str">
            <v/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 t="str">
            <v/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</row>
        <row r="599">
          <cell r="C599" t="str">
            <v>ผักไห่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 t="str">
            <v/>
          </cell>
          <cell r="K599" t="str">
            <v/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 t="str">
            <v/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 t="str">
            <v/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 t="str">
            <v/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 t="str">
            <v/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  <cell r="BA599">
            <v>0</v>
          </cell>
        </row>
        <row r="600">
          <cell r="C600" t="str">
            <v>ภาชี</v>
          </cell>
          <cell r="D600">
            <v>8</v>
          </cell>
          <cell r="E600">
            <v>0</v>
          </cell>
          <cell r="F600">
            <v>4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str">
            <v/>
          </cell>
          <cell r="L600">
            <v>3.5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 t="str">
            <v/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 t="str">
            <v/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 t="str">
            <v/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 t="str">
            <v/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  <cell r="BA600">
            <v>0</v>
          </cell>
        </row>
        <row r="601">
          <cell r="C601" t="str">
            <v>มหาราช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 t="str">
            <v/>
          </cell>
          <cell r="K601" t="str">
            <v/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 t="str">
            <v/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 t="str">
            <v/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 t="str">
            <v/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 t="str">
            <v/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</row>
        <row r="602">
          <cell r="C602" t="str">
            <v>ลาดบัวหลวง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 t="str">
            <v/>
          </cell>
          <cell r="K602" t="str">
            <v/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 t="str">
            <v/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 t="str">
            <v/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 t="str">
            <v/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 t="str">
            <v/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</row>
        <row r="603">
          <cell r="C603" t="str">
            <v>วังน้อย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 t="str">
            <v/>
          </cell>
          <cell r="K603" t="str">
            <v/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 t="str">
            <v/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 t="str">
            <v/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 t="str">
            <v/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 t="str">
            <v/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  <cell r="BA603">
            <v>0</v>
          </cell>
        </row>
        <row r="604">
          <cell r="C604" t="str">
            <v>เสนา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 t="str">
            <v/>
          </cell>
          <cell r="K604" t="str">
            <v/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 t="str">
            <v/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 t="str">
            <v/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 t="str">
            <v/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 t="str">
            <v/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0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</row>
        <row r="605">
          <cell r="C605" t="str">
            <v>อุทัย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 t="str">
            <v/>
          </cell>
          <cell r="K605" t="str">
            <v/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 t="str">
            <v/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 t="str">
            <v/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 t="str">
            <v/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 t="str">
            <v/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</row>
        <row r="606">
          <cell r="C606" t="str">
            <v>นนทบุรี</v>
          </cell>
          <cell r="D606">
            <v>23.380000000000003</v>
          </cell>
          <cell r="E606">
            <v>23.380000000000003</v>
          </cell>
          <cell r="F606">
            <v>19.630000000000003</v>
          </cell>
          <cell r="G606">
            <v>19.880000000000003</v>
          </cell>
          <cell r="H606">
            <v>3.3</v>
          </cell>
          <cell r="I606">
            <v>9.1</v>
          </cell>
          <cell r="J606">
            <v>168</v>
          </cell>
          <cell r="K606">
            <v>458</v>
          </cell>
          <cell r="L606">
            <v>28.880000000000003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 t="str">
            <v/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 t="str">
            <v/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 t="str">
            <v/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 t="str">
            <v/>
          </cell>
          <cell r="AL606">
            <v>29</v>
          </cell>
          <cell r="AM606">
            <v>17</v>
          </cell>
          <cell r="AN606">
            <v>4</v>
          </cell>
          <cell r="AO606">
            <v>21</v>
          </cell>
          <cell r="AP606">
            <v>1</v>
          </cell>
          <cell r="AQ606">
            <v>0</v>
          </cell>
          <cell r="AR606">
            <v>5.07</v>
          </cell>
          <cell r="AS606">
            <v>241</v>
          </cell>
          <cell r="AT606">
            <v>30</v>
          </cell>
          <cell r="AU606">
            <v>21</v>
          </cell>
          <cell r="AV606">
            <v>6</v>
          </cell>
          <cell r="AW606">
            <v>27</v>
          </cell>
          <cell r="AX606">
            <v>0</v>
          </cell>
          <cell r="AY606">
            <v>0</v>
          </cell>
          <cell r="AZ606">
            <v>4.55</v>
          </cell>
          <cell r="BA606">
            <v>169</v>
          </cell>
        </row>
        <row r="607">
          <cell r="C607" t="str">
            <v>เมืองนนทบุรี</v>
          </cell>
          <cell r="D607">
            <v>2.13</v>
          </cell>
          <cell r="E607">
            <v>2.13</v>
          </cell>
          <cell r="F607">
            <v>1.75</v>
          </cell>
          <cell r="G607">
            <v>1.75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3.63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 t="str">
            <v/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 t="str">
            <v/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 t="str">
            <v/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 t="str">
            <v/>
          </cell>
          <cell r="AL607">
            <v>4</v>
          </cell>
          <cell r="AM607">
            <v>3</v>
          </cell>
          <cell r="AN607">
            <v>0</v>
          </cell>
          <cell r="AO607">
            <v>3</v>
          </cell>
          <cell r="AP607">
            <v>0</v>
          </cell>
          <cell r="AQ607">
            <v>0</v>
          </cell>
          <cell r="AR607">
            <v>0.8</v>
          </cell>
          <cell r="AS607">
            <v>266</v>
          </cell>
          <cell r="AT607">
            <v>4</v>
          </cell>
          <cell r="AU607">
            <v>3</v>
          </cell>
          <cell r="AV607">
            <v>1</v>
          </cell>
          <cell r="AW607">
            <v>4</v>
          </cell>
          <cell r="AX607">
            <v>0</v>
          </cell>
          <cell r="AY607">
            <v>0</v>
          </cell>
          <cell r="AZ607">
            <v>0.67</v>
          </cell>
          <cell r="BA607">
            <v>167</v>
          </cell>
        </row>
        <row r="608">
          <cell r="C608" t="str">
            <v>ไทรน้อย</v>
          </cell>
          <cell r="D608">
            <v>3</v>
          </cell>
          <cell r="E608">
            <v>3</v>
          </cell>
          <cell r="F608">
            <v>2</v>
          </cell>
          <cell r="G608">
            <v>2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3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 t="str">
            <v/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 t="str">
            <v/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 t="str">
            <v/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 t="str">
            <v/>
          </cell>
          <cell r="AL608">
            <v>3</v>
          </cell>
          <cell r="AM608">
            <v>2</v>
          </cell>
          <cell r="AN608">
            <v>0</v>
          </cell>
          <cell r="AO608">
            <v>2</v>
          </cell>
          <cell r="AP608">
            <v>0</v>
          </cell>
          <cell r="AQ608">
            <v>0</v>
          </cell>
          <cell r="AR608">
            <v>0.27</v>
          </cell>
          <cell r="AS608">
            <v>135</v>
          </cell>
          <cell r="AT608">
            <v>3</v>
          </cell>
          <cell r="AU608">
            <v>2</v>
          </cell>
          <cell r="AV608">
            <v>1</v>
          </cell>
          <cell r="AW608">
            <v>3</v>
          </cell>
          <cell r="AX608">
            <v>0</v>
          </cell>
          <cell r="AY608">
            <v>0</v>
          </cell>
          <cell r="AZ608">
            <v>0.35</v>
          </cell>
          <cell r="BA608">
            <v>118</v>
          </cell>
        </row>
        <row r="609">
          <cell r="C609" t="str">
            <v>บางกรวย</v>
          </cell>
          <cell r="D609">
            <v>10.63</v>
          </cell>
          <cell r="E609">
            <v>10.63</v>
          </cell>
          <cell r="F609">
            <v>9.8800000000000008</v>
          </cell>
          <cell r="G609">
            <v>9.8800000000000008</v>
          </cell>
          <cell r="H609">
            <v>3</v>
          </cell>
          <cell r="I609">
            <v>0</v>
          </cell>
          <cell r="J609">
            <v>304</v>
          </cell>
          <cell r="K609">
            <v>0</v>
          </cell>
          <cell r="L609">
            <v>9.1300000000000008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 t="str">
            <v/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 t="str">
            <v/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 t="str">
            <v/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 t="str">
            <v/>
          </cell>
          <cell r="AL609">
            <v>9</v>
          </cell>
          <cell r="AM609">
            <v>9</v>
          </cell>
          <cell r="AN609">
            <v>0</v>
          </cell>
          <cell r="AO609">
            <v>9</v>
          </cell>
          <cell r="AP609">
            <v>0.5</v>
          </cell>
          <cell r="AQ609">
            <v>0</v>
          </cell>
          <cell r="AR609">
            <v>3</v>
          </cell>
          <cell r="AS609">
            <v>306</v>
          </cell>
          <cell r="AT609">
            <v>9.5</v>
          </cell>
          <cell r="AU609">
            <v>9</v>
          </cell>
          <cell r="AV609">
            <v>0</v>
          </cell>
          <cell r="AW609">
            <v>9</v>
          </cell>
          <cell r="AX609">
            <v>0</v>
          </cell>
          <cell r="AY609">
            <v>0</v>
          </cell>
          <cell r="AZ609">
            <v>2.25</v>
          </cell>
          <cell r="BA609">
            <v>250</v>
          </cell>
        </row>
        <row r="610">
          <cell r="C610" t="str">
            <v>บางบัวทอง</v>
          </cell>
          <cell r="D610">
            <v>6</v>
          </cell>
          <cell r="E610">
            <v>6</v>
          </cell>
          <cell r="F610">
            <v>5.75</v>
          </cell>
          <cell r="G610">
            <v>6</v>
          </cell>
          <cell r="H610">
            <v>0.3</v>
          </cell>
          <cell r="I610">
            <v>9.1</v>
          </cell>
          <cell r="J610">
            <v>52</v>
          </cell>
          <cell r="K610">
            <v>1517</v>
          </cell>
          <cell r="L610">
            <v>10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 t="str">
            <v/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 t="str">
            <v/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 t="str">
            <v/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 t="str">
            <v/>
          </cell>
          <cell r="AL610">
            <v>11</v>
          </cell>
          <cell r="AM610">
            <v>2</v>
          </cell>
          <cell r="AN610">
            <v>4</v>
          </cell>
          <cell r="AO610">
            <v>6</v>
          </cell>
          <cell r="AP610">
            <v>0</v>
          </cell>
          <cell r="AQ610">
            <v>0</v>
          </cell>
          <cell r="AR610">
            <v>0.75</v>
          </cell>
          <cell r="AS610">
            <v>125</v>
          </cell>
          <cell r="AT610">
            <v>11</v>
          </cell>
          <cell r="AU610">
            <v>6</v>
          </cell>
          <cell r="AV610">
            <v>3</v>
          </cell>
          <cell r="AW610">
            <v>9</v>
          </cell>
          <cell r="AX610">
            <v>0</v>
          </cell>
          <cell r="AY610">
            <v>0</v>
          </cell>
          <cell r="AZ610">
            <v>0.95</v>
          </cell>
          <cell r="BA610">
            <v>105</v>
          </cell>
        </row>
        <row r="611">
          <cell r="C611" t="str">
            <v>บางใหญ่</v>
          </cell>
          <cell r="D611">
            <v>0.75</v>
          </cell>
          <cell r="E611">
            <v>0.75</v>
          </cell>
          <cell r="F611">
            <v>0.25</v>
          </cell>
          <cell r="G611">
            <v>0.25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1.5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 t="str">
            <v/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 t="str">
            <v/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 t="str">
            <v/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 t="str">
            <v/>
          </cell>
          <cell r="AL611">
            <v>2</v>
          </cell>
          <cell r="AM611">
            <v>1</v>
          </cell>
          <cell r="AN611">
            <v>0</v>
          </cell>
          <cell r="AO611">
            <v>1</v>
          </cell>
          <cell r="AP611">
            <v>0.5</v>
          </cell>
          <cell r="AQ611">
            <v>0</v>
          </cell>
          <cell r="AR611">
            <v>0.25</v>
          </cell>
          <cell r="AS611">
            <v>250</v>
          </cell>
          <cell r="AT611">
            <v>2.5</v>
          </cell>
          <cell r="AU611">
            <v>1</v>
          </cell>
          <cell r="AV611">
            <v>1</v>
          </cell>
          <cell r="AW611">
            <v>2</v>
          </cell>
          <cell r="AX611">
            <v>0</v>
          </cell>
          <cell r="AY611">
            <v>0</v>
          </cell>
          <cell r="AZ611">
            <v>0.33</v>
          </cell>
          <cell r="BA611">
            <v>166</v>
          </cell>
        </row>
        <row r="612">
          <cell r="C612" t="str">
            <v>ปากเกร็ด</v>
          </cell>
          <cell r="D612">
            <v>0.87</v>
          </cell>
          <cell r="E612">
            <v>0.87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 t="str">
            <v/>
          </cell>
          <cell r="K612" t="str">
            <v/>
          </cell>
          <cell r="L612">
            <v>1.62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 t="str">
            <v/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 t="str">
            <v/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 t="str">
            <v/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 t="str">
            <v/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</row>
        <row r="613">
          <cell r="C613" t="str">
            <v>กรุงเทพมหานคร</v>
          </cell>
          <cell r="D613">
            <v>79.5</v>
          </cell>
          <cell r="E613">
            <v>85.25</v>
          </cell>
          <cell r="F613">
            <v>57.25</v>
          </cell>
          <cell r="G613">
            <v>61.5</v>
          </cell>
          <cell r="H613">
            <v>1.1839999999999999</v>
          </cell>
          <cell r="I613">
            <v>13.389999999999999</v>
          </cell>
          <cell r="J613">
            <v>21</v>
          </cell>
          <cell r="K613">
            <v>218</v>
          </cell>
          <cell r="L613">
            <v>141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 t="str">
            <v/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 t="str">
            <v/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 t="str">
            <v/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 t="str">
            <v/>
          </cell>
          <cell r="AL613">
            <v>65</v>
          </cell>
          <cell r="AM613">
            <v>57</v>
          </cell>
          <cell r="AN613">
            <v>1</v>
          </cell>
          <cell r="AO613">
            <v>58</v>
          </cell>
          <cell r="AP613">
            <v>2</v>
          </cell>
          <cell r="AQ613">
            <v>0</v>
          </cell>
          <cell r="AR613">
            <v>47.41</v>
          </cell>
          <cell r="AS613">
            <v>817</v>
          </cell>
          <cell r="AT613">
            <v>67</v>
          </cell>
          <cell r="AU613">
            <v>58</v>
          </cell>
          <cell r="AV613">
            <v>4</v>
          </cell>
          <cell r="AW613">
            <v>62</v>
          </cell>
          <cell r="AX613">
            <v>0</v>
          </cell>
          <cell r="AY613">
            <v>0</v>
          </cell>
          <cell r="AZ613">
            <v>51.879999999999995</v>
          </cell>
          <cell r="BA613">
            <v>837</v>
          </cell>
        </row>
        <row r="614">
          <cell r="C614" t="str">
            <v>พระนคร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 t="str">
            <v/>
          </cell>
          <cell r="K614" t="str">
            <v/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 t="str">
            <v/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 t="str">
            <v/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 t="str">
            <v/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 t="str">
            <v/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</row>
        <row r="615">
          <cell r="C615" t="str">
            <v>ดุสิต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 t="str">
            <v/>
          </cell>
          <cell r="K615" t="str">
            <v/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 t="str">
            <v/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 t="str">
            <v/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 t="str">
            <v/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 t="str">
            <v/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</row>
        <row r="616">
          <cell r="C616" t="str">
            <v>หนองจอก</v>
          </cell>
          <cell r="D616">
            <v>15</v>
          </cell>
          <cell r="E616">
            <v>16.25</v>
          </cell>
          <cell r="F616">
            <v>0</v>
          </cell>
          <cell r="G616">
            <v>1.25</v>
          </cell>
          <cell r="H616">
            <v>0</v>
          </cell>
          <cell r="I616">
            <v>0</v>
          </cell>
          <cell r="J616" t="str">
            <v/>
          </cell>
          <cell r="K616">
            <v>0</v>
          </cell>
          <cell r="L616">
            <v>27.25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 t="str">
            <v/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 t="str">
            <v/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 t="str">
            <v/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 t="str">
            <v/>
          </cell>
          <cell r="AL616">
            <v>3</v>
          </cell>
          <cell r="AM616">
            <v>2</v>
          </cell>
          <cell r="AN616">
            <v>0</v>
          </cell>
          <cell r="AO616">
            <v>2</v>
          </cell>
          <cell r="AP616">
            <v>2</v>
          </cell>
          <cell r="AQ616">
            <v>0</v>
          </cell>
          <cell r="AR616">
            <v>0.81</v>
          </cell>
          <cell r="AS616">
            <v>405</v>
          </cell>
          <cell r="AT616">
            <v>5</v>
          </cell>
          <cell r="AU616">
            <v>2</v>
          </cell>
          <cell r="AV616">
            <v>0</v>
          </cell>
          <cell r="AW616">
            <v>2</v>
          </cell>
          <cell r="AX616">
            <v>0</v>
          </cell>
          <cell r="AY616">
            <v>0</v>
          </cell>
          <cell r="AZ616">
            <v>0.94</v>
          </cell>
          <cell r="BA616">
            <v>468</v>
          </cell>
        </row>
        <row r="617">
          <cell r="C617" t="str">
            <v>บางรัก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 t="str">
            <v/>
          </cell>
          <cell r="K617" t="str">
            <v/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 t="str">
            <v/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 t="str">
            <v/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 t="str">
            <v/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 t="str">
            <v/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</row>
        <row r="618">
          <cell r="C618" t="str">
            <v>บางเขน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 t="str">
            <v/>
          </cell>
          <cell r="K618" t="str">
            <v/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 t="str">
            <v/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 t="str">
            <v/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 t="str">
            <v/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 t="str">
            <v/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</row>
        <row r="619">
          <cell r="C619" t="str">
            <v>บางกะปิ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 t="str">
            <v/>
          </cell>
          <cell r="K619" t="str">
            <v/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 t="str">
            <v/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 t="str">
            <v/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 t="str">
            <v/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 t="str">
            <v/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</row>
        <row r="620">
          <cell r="C620" t="str">
            <v>ปทุมวัน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 t="str">
            <v/>
          </cell>
          <cell r="K620" t="str">
            <v/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 t="str">
            <v/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 t="str">
            <v/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 t="str">
            <v/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 t="str">
            <v/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</row>
        <row r="621">
          <cell r="C621" t="str">
            <v>ป้อมปราบศัตรูพ่าย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 t="str">
            <v/>
          </cell>
          <cell r="K621" t="str">
            <v/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 t="str">
            <v/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 t="str">
            <v/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 t="str">
            <v/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 t="str">
            <v/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</row>
        <row r="622">
          <cell r="C622" t="str">
            <v>พระโขนง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 t="str">
            <v/>
          </cell>
          <cell r="K622" t="str">
            <v/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 t="str">
            <v/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 t="str">
            <v/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 t="str">
            <v/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 t="str">
            <v/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</row>
        <row r="623">
          <cell r="C623" t="str">
            <v>มีนบุรี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 t="str">
            <v/>
          </cell>
          <cell r="K623" t="str">
            <v/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 t="str">
            <v/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 t="str">
            <v/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 t="str">
            <v/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 t="str">
            <v/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</row>
        <row r="624">
          <cell r="C624" t="str">
            <v>ลาดกระบัง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 t="str">
            <v/>
          </cell>
          <cell r="K624" t="str">
            <v/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 t="str">
            <v/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 t="str">
            <v/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 t="str">
            <v/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 t="str">
            <v/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</row>
        <row r="625">
          <cell r="C625" t="str">
            <v>ยานนาวา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 t="str">
            <v/>
          </cell>
          <cell r="K625" t="str">
            <v/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 t="str">
            <v/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 t="str">
            <v/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 t="str">
            <v/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 t="str">
            <v/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</row>
        <row r="626">
          <cell r="C626" t="str">
            <v>สัมพันธวงศ์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 t="str">
            <v/>
          </cell>
          <cell r="K626" t="str">
            <v/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 t="str">
            <v/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 t="str">
            <v/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 t="str">
            <v/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 t="str">
            <v/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</row>
        <row r="627">
          <cell r="C627" t="str">
            <v>พญาไท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 t="str">
            <v/>
          </cell>
          <cell r="K627" t="str">
            <v/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 t="str">
            <v/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 t="str">
            <v/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 t="str">
            <v/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 t="str">
            <v/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</row>
        <row r="628">
          <cell r="C628" t="str">
            <v>ธนบุรี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 t="str">
            <v/>
          </cell>
          <cell r="K628" t="str">
            <v/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 t="str">
            <v/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 t="str">
            <v/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 t="str">
            <v/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 t="str">
            <v/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</row>
        <row r="629">
          <cell r="C629" t="str">
            <v>บางกอกใหญ่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 t="str">
            <v/>
          </cell>
          <cell r="K629" t="str">
            <v/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 t="str">
            <v/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 t="str">
            <v/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 t="str">
            <v/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 t="str">
            <v/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</row>
        <row r="630">
          <cell r="C630" t="str">
            <v>ห้วยขวาง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 t="str">
            <v/>
          </cell>
          <cell r="K630" t="str">
            <v/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 t="str">
            <v/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 t="str">
            <v/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 t="str">
            <v/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 t="str">
            <v/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</row>
        <row r="631">
          <cell r="C631" t="str">
            <v>คลองสาน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 t="str">
            <v/>
          </cell>
          <cell r="K631" t="str">
            <v/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 t="str">
            <v/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 t="str">
            <v/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 t="str">
            <v/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 t="str">
            <v/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</row>
        <row r="632">
          <cell r="C632" t="str">
            <v>ตลิ่งชัน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 t="str">
            <v/>
          </cell>
          <cell r="K632" t="str">
            <v/>
          </cell>
          <cell r="L632">
            <v>0.25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 t="str">
            <v/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 t="str">
            <v/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 t="str">
            <v/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 t="str">
            <v/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</row>
        <row r="633">
          <cell r="C633" t="str">
            <v>บางกอกน้อย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 t="str">
            <v/>
          </cell>
          <cell r="K633" t="str">
            <v/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 t="str">
            <v/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 t="str">
            <v/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 t="str">
            <v/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 t="str">
            <v/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</row>
        <row r="634">
          <cell r="C634" t="str">
            <v>บางขุนเทียน</v>
          </cell>
          <cell r="D634">
            <v>3</v>
          </cell>
          <cell r="E634">
            <v>6</v>
          </cell>
          <cell r="F634">
            <v>0</v>
          </cell>
          <cell r="G634">
            <v>3</v>
          </cell>
          <cell r="H634">
            <v>0</v>
          </cell>
          <cell r="I634">
            <v>4.2</v>
          </cell>
          <cell r="J634" t="str">
            <v/>
          </cell>
          <cell r="K634">
            <v>1400</v>
          </cell>
          <cell r="L634">
            <v>0.75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 t="str">
            <v/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 t="str">
            <v/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 t="str">
            <v/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 t="str">
            <v/>
          </cell>
          <cell r="AL634">
            <v>3</v>
          </cell>
          <cell r="AM634">
            <v>1</v>
          </cell>
          <cell r="AN634">
            <v>0</v>
          </cell>
          <cell r="AO634">
            <v>1</v>
          </cell>
          <cell r="AP634">
            <v>0</v>
          </cell>
          <cell r="AQ634">
            <v>0</v>
          </cell>
          <cell r="AR634">
            <v>0.6</v>
          </cell>
          <cell r="AS634">
            <v>600</v>
          </cell>
          <cell r="AT634">
            <v>3</v>
          </cell>
          <cell r="AU634">
            <v>1</v>
          </cell>
          <cell r="AV634">
            <v>0</v>
          </cell>
          <cell r="AW634">
            <v>1</v>
          </cell>
          <cell r="AX634">
            <v>0</v>
          </cell>
          <cell r="AY634">
            <v>0</v>
          </cell>
          <cell r="AZ634">
            <v>0.61</v>
          </cell>
          <cell r="BA634">
            <v>605</v>
          </cell>
        </row>
        <row r="635">
          <cell r="C635" t="str">
            <v>ภาษีเจริญ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 t="str">
            <v/>
          </cell>
          <cell r="K635" t="str">
            <v/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 t="str">
            <v/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 t="str">
            <v/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 t="str">
            <v/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 t="str">
            <v/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</row>
        <row r="636">
          <cell r="C636" t="str">
            <v>หนองแขม</v>
          </cell>
          <cell r="D636">
            <v>54</v>
          </cell>
          <cell r="E636">
            <v>56.5</v>
          </cell>
          <cell r="F636">
            <v>54</v>
          </cell>
          <cell r="G636">
            <v>54</v>
          </cell>
          <cell r="H636">
            <v>0</v>
          </cell>
          <cell r="I636">
            <v>8.59</v>
          </cell>
          <cell r="J636">
            <v>0</v>
          </cell>
          <cell r="K636">
            <v>159</v>
          </cell>
          <cell r="L636">
            <v>107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 t="str">
            <v/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 t="str">
            <v/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 t="str">
            <v/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 t="str">
            <v/>
          </cell>
          <cell r="AL636">
            <v>56</v>
          </cell>
          <cell r="AM636">
            <v>52</v>
          </cell>
          <cell r="AN636">
            <v>0</v>
          </cell>
          <cell r="AO636">
            <v>52</v>
          </cell>
          <cell r="AP636">
            <v>0</v>
          </cell>
          <cell r="AQ636">
            <v>0</v>
          </cell>
          <cell r="AR636">
            <v>44</v>
          </cell>
          <cell r="AS636">
            <v>838</v>
          </cell>
          <cell r="AT636">
            <v>56</v>
          </cell>
          <cell r="AU636">
            <v>52</v>
          </cell>
          <cell r="AV636">
            <v>4</v>
          </cell>
          <cell r="AW636">
            <v>56</v>
          </cell>
          <cell r="AX636">
            <v>0</v>
          </cell>
          <cell r="AY636">
            <v>0</v>
          </cell>
          <cell r="AZ636">
            <v>48</v>
          </cell>
          <cell r="BA636">
            <v>861</v>
          </cell>
        </row>
        <row r="637">
          <cell r="C637" t="str">
            <v>ราษฎร์บูรณะ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 t="str">
            <v/>
          </cell>
          <cell r="K637" t="str">
            <v/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 t="str">
            <v/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 t="str">
            <v/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 t="str">
            <v/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 t="str">
            <v/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</row>
        <row r="638">
          <cell r="C638" t="str">
            <v>บางพลัด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 t="str">
            <v/>
          </cell>
          <cell r="K638" t="str">
            <v/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 t="str">
            <v/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 t="str">
            <v/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 t="str">
            <v/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 t="str">
            <v/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</row>
        <row r="639">
          <cell r="C639" t="str">
            <v>บึงกุ่ม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 t="str">
            <v/>
          </cell>
          <cell r="K639" t="str">
            <v/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 t="str">
            <v/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 t="str">
            <v/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 t="str">
            <v/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 t="str">
            <v/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</row>
        <row r="640">
          <cell r="C640" t="str">
            <v>สาทร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 t="str">
            <v/>
          </cell>
          <cell r="K640" t="str">
            <v/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 t="str">
            <v/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 t="str">
            <v/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 t="str">
            <v/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 t="str">
            <v/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</row>
        <row r="641">
          <cell r="C641" t="str">
            <v>บางซื่อ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 t="str">
            <v/>
          </cell>
          <cell r="K641" t="str">
            <v/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 t="str">
            <v/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 t="str">
            <v/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 t="str">
            <v/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 t="str">
            <v/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</row>
        <row r="642">
          <cell r="C642" t="str">
            <v>จตุจักร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 t="str">
            <v/>
          </cell>
          <cell r="K642" t="str">
            <v/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 t="str">
            <v/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 t="str">
            <v/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 t="str">
            <v/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 t="str">
            <v/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</row>
        <row r="643">
          <cell r="C643" t="str">
            <v>บางคอแหลม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 t="str">
            <v/>
          </cell>
          <cell r="K643" t="str">
            <v/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 t="str">
            <v/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 t="str">
            <v/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 t="str">
            <v/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 t="str">
            <v/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</row>
        <row r="644">
          <cell r="C644" t="str">
            <v>ประเวศ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 t="str">
            <v/>
          </cell>
          <cell r="K644" t="str">
            <v/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 t="str">
            <v/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 t="str">
            <v/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 t="str">
            <v/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 t="str">
            <v/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</row>
        <row r="645">
          <cell r="C645" t="str">
            <v>คลองเตย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 t="str">
            <v/>
          </cell>
          <cell r="K645" t="str">
            <v/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 t="str">
            <v/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 t="str">
            <v/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 t="str">
            <v/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 t="str">
            <v/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</row>
        <row r="646">
          <cell r="C646" t="str">
            <v xml:space="preserve">จอมทอง 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 t="str">
            <v/>
          </cell>
          <cell r="K646" t="str">
            <v/>
          </cell>
          <cell r="L646">
            <v>0.5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 t="str">
            <v/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 t="str">
            <v/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 t="str">
            <v/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 t="str">
            <v/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</row>
        <row r="647">
          <cell r="C647" t="str">
            <v>ดอนเมือง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 t="str">
            <v/>
          </cell>
          <cell r="K647" t="str">
            <v/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 t="str">
            <v/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 t="str">
            <v/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 t="str">
            <v/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 t="str">
            <v/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</row>
        <row r="648">
          <cell r="C648" t="str">
            <v>ราชเทวี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 t="str">
            <v/>
          </cell>
          <cell r="K648" t="str">
            <v/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 t="str">
            <v/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 t="str">
            <v/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 t="str">
            <v/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 t="str">
            <v/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</row>
        <row r="649">
          <cell r="C649" t="str">
            <v>ลาดพร้าว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 t="str">
            <v/>
          </cell>
          <cell r="K649" t="str">
            <v/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 t="str">
            <v/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 t="str">
            <v/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 t="str">
            <v/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 t="str">
            <v/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</row>
        <row r="650">
          <cell r="C650" t="str">
            <v>ดินแดง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 t="str">
            <v/>
          </cell>
          <cell r="K650" t="str">
            <v/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 t="str">
            <v/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 t="str">
            <v/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 t="str">
            <v/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 t="str">
            <v/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</row>
        <row r="651">
          <cell r="C651" t="str">
            <v>สวนหลวง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 t="str">
            <v/>
          </cell>
          <cell r="K651" t="str">
            <v/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 t="str">
            <v/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 t="str">
            <v/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 t="str">
            <v/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 t="str">
            <v/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</row>
        <row r="652">
          <cell r="C652" t="str">
            <v>หลักสี่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 t="str">
            <v/>
          </cell>
          <cell r="K652" t="str">
            <v/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 t="str">
            <v/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 t="str">
            <v/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 t="str">
            <v/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 t="str">
            <v/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</row>
        <row r="653">
          <cell r="C653" t="str">
            <v>สายไหม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 t="str">
            <v/>
          </cell>
          <cell r="K653" t="str">
            <v/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 t="str">
            <v/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 t="str">
            <v/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 t="str">
            <v/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 t="str">
            <v/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</row>
        <row r="654">
          <cell r="C654" t="str">
            <v>คันนายาว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 t="str">
            <v/>
          </cell>
          <cell r="K654" t="str">
            <v/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 t="str">
            <v/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 t="str">
            <v/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 t="str">
            <v/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 t="str">
            <v/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</row>
        <row r="655">
          <cell r="C655" t="str">
            <v>สะพานสูง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 t="str">
            <v/>
          </cell>
          <cell r="K655" t="str">
            <v/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 t="str">
            <v/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 t="str">
            <v/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 t="str">
            <v/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 t="str">
            <v/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</row>
        <row r="656">
          <cell r="C656" t="str">
            <v>วังทองหลาง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 t="str">
            <v/>
          </cell>
          <cell r="K656" t="str">
            <v/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 t="str">
            <v/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 t="str">
            <v/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 t="str">
            <v/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 t="str">
            <v/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</row>
        <row r="657">
          <cell r="C657" t="str">
            <v>คลองสามวา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 t="str">
            <v/>
          </cell>
          <cell r="K657" t="str">
            <v/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 t="str">
            <v/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 t="str">
            <v/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 t="str">
            <v/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 t="str">
            <v/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</row>
        <row r="658">
          <cell r="C658" t="str">
            <v>วัฒนา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 t="str">
            <v/>
          </cell>
          <cell r="K658" t="str">
            <v/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 t="str">
            <v/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 t="str">
            <v/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 t="str">
            <v/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 t="str">
            <v/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</row>
        <row r="659">
          <cell r="C659" t="str">
            <v>บางนา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 t="str">
            <v/>
          </cell>
          <cell r="K659" t="str">
            <v/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 t="str">
            <v/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 t="str">
            <v/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 t="str">
            <v/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 t="str">
            <v/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</row>
        <row r="660">
          <cell r="C660" t="str">
            <v>ทวีวัฒนา</v>
          </cell>
          <cell r="D660">
            <v>0.5</v>
          </cell>
          <cell r="E660">
            <v>0.5</v>
          </cell>
          <cell r="F660">
            <v>0.25</v>
          </cell>
          <cell r="G660">
            <v>0.25</v>
          </cell>
          <cell r="H660">
            <v>0.33400000000000002</v>
          </cell>
          <cell r="I660">
            <v>0</v>
          </cell>
          <cell r="J660">
            <v>1336</v>
          </cell>
          <cell r="K660">
            <v>0</v>
          </cell>
          <cell r="L660">
            <v>0.25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 t="str">
            <v/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 t="str">
            <v/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 t="str">
            <v/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 t="str">
            <v/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</row>
        <row r="661">
          <cell r="C661" t="str">
            <v>บางแค</v>
          </cell>
          <cell r="D661">
            <v>6</v>
          </cell>
          <cell r="E661">
            <v>6</v>
          </cell>
          <cell r="F661">
            <v>3</v>
          </cell>
          <cell r="G661">
            <v>3</v>
          </cell>
          <cell r="H661">
            <v>0.85</v>
          </cell>
          <cell r="I661">
            <v>0.6</v>
          </cell>
          <cell r="J661">
            <v>283</v>
          </cell>
          <cell r="K661">
            <v>200</v>
          </cell>
          <cell r="L661">
            <v>5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 t="str">
            <v/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 t="str">
            <v/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 t="str">
            <v/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 t="str">
            <v/>
          </cell>
          <cell r="AL661">
            <v>3</v>
          </cell>
          <cell r="AM661">
            <v>2</v>
          </cell>
          <cell r="AN661">
            <v>1</v>
          </cell>
          <cell r="AO661">
            <v>3</v>
          </cell>
          <cell r="AP661">
            <v>0</v>
          </cell>
          <cell r="AQ661">
            <v>0</v>
          </cell>
          <cell r="AR661">
            <v>2</v>
          </cell>
          <cell r="AS661">
            <v>754</v>
          </cell>
          <cell r="AT661">
            <v>3</v>
          </cell>
          <cell r="AU661">
            <v>3</v>
          </cell>
          <cell r="AV661">
            <v>0</v>
          </cell>
          <cell r="AW661">
            <v>3</v>
          </cell>
          <cell r="AX661">
            <v>0</v>
          </cell>
          <cell r="AY661">
            <v>0</v>
          </cell>
          <cell r="AZ661">
            <v>2.33</v>
          </cell>
          <cell r="BA661">
            <v>777</v>
          </cell>
        </row>
        <row r="662">
          <cell r="C662" t="str">
            <v>ทุ่งครุ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 t="str">
            <v/>
          </cell>
          <cell r="K662" t="str">
            <v/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 t="str">
            <v/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 t="str">
            <v/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 t="str">
            <v/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 t="str">
            <v/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</row>
        <row r="663">
          <cell r="C663" t="str">
            <v>บางบอน</v>
          </cell>
          <cell r="D663">
            <v>1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 t="str">
            <v/>
          </cell>
          <cell r="K663" t="str">
            <v/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 t="str">
            <v/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 t="str">
            <v/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 t="str">
            <v/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 t="str">
            <v/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</row>
        <row r="664">
          <cell r="C664" t="str">
            <v>ปทุมธานี</v>
          </cell>
          <cell r="D664">
            <v>565.85</v>
          </cell>
          <cell r="E664">
            <v>370.34000000000003</v>
          </cell>
          <cell r="F664">
            <v>371.95</v>
          </cell>
          <cell r="G664">
            <v>272.08999999999997</v>
          </cell>
          <cell r="H664">
            <v>592.35</v>
          </cell>
          <cell r="I664">
            <v>40.25</v>
          </cell>
          <cell r="J664">
            <v>1593</v>
          </cell>
          <cell r="K664">
            <v>148</v>
          </cell>
          <cell r="L664">
            <v>450.34</v>
          </cell>
          <cell r="M664">
            <v>555.97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 t="str">
            <v/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 t="str">
            <v/>
          </cell>
          <cell r="Z664">
            <v>192.8</v>
          </cell>
          <cell r="AA664">
            <v>0</v>
          </cell>
          <cell r="AB664">
            <v>22.4</v>
          </cell>
          <cell r="AC664">
            <v>192.8</v>
          </cell>
          <cell r="AD664">
            <v>42</v>
          </cell>
          <cell r="AE664">
            <v>218</v>
          </cell>
          <cell r="AF664">
            <v>170.4</v>
          </cell>
          <cell r="AG664">
            <v>0</v>
          </cell>
          <cell r="AH664">
            <v>0.8</v>
          </cell>
          <cell r="AI664">
            <v>170.4</v>
          </cell>
          <cell r="AJ664">
            <v>47.5</v>
          </cell>
          <cell r="AK664">
            <v>279</v>
          </cell>
          <cell r="AL664">
            <v>422</v>
          </cell>
          <cell r="AM664">
            <v>356</v>
          </cell>
          <cell r="AN664">
            <v>48</v>
          </cell>
          <cell r="AO664">
            <v>404</v>
          </cell>
          <cell r="AP664">
            <v>0</v>
          </cell>
          <cell r="AQ664">
            <v>37</v>
          </cell>
          <cell r="AR664">
            <v>355.73</v>
          </cell>
          <cell r="AS664">
            <v>881</v>
          </cell>
          <cell r="AT664">
            <v>385</v>
          </cell>
          <cell r="AU664">
            <v>367</v>
          </cell>
          <cell r="AV664">
            <v>18</v>
          </cell>
          <cell r="AW664">
            <v>385</v>
          </cell>
          <cell r="AX664">
            <v>0</v>
          </cell>
          <cell r="AY664">
            <v>0.8</v>
          </cell>
          <cell r="AZ664">
            <v>349.23</v>
          </cell>
          <cell r="BA664">
            <v>907</v>
          </cell>
        </row>
        <row r="665">
          <cell r="C665" t="str">
            <v>เมืองปทุมธานี</v>
          </cell>
          <cell r="D665">
            <v>10.75</v>
          </cell>
          <cell r="E665">
            <v>10.75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 t="str">
            <v/>
          </cell>
          <cell r="K665" t="str">
            <v/>
          </cell>
          <cell r="L665">
            <v>10.75</v>
          </cell>
          <cell r="M665">
            <v>10.75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 t="str">
            <v/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 t="str">
            <v/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 t="str">
            <v/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 t="str">
            <v/>
          </cell>
          <cell r="AL665">
            <v>11</v>
          </cell>
          <cell r="AM665">
            <v>11</v>
          </cell>
          <cell r="AN665">
            <v>0</v>
          </cell>
          <cell r="AO665">
            <v>11</v>
          </cell>
          <cell r="AP665">
            <v>0</v>
          </cell>
          <cell r="AQ665">
            <v>0</v>
          </cell>
          <cell r="AR665">
            <v>10</v>
          </cell>
          <cell r="AS665">
            <v>917</v>
          </cell>
          <cell r="AT665">
            <v>11</v>
          </cell>
          <cell r="AU665">
            <v>11</v>
          </cell>
          <cell r="AV665">
            <v>0</v>
          </cell>
          <cell r="AW665">
            <v>11</v>
          </cell>
          <cell r="AX665">
            <v>0</v>
          </cell>
          <cell r="AY665">
            <v>0</v>
          </cell>
          <cell r="AZ665">
            <v>10</v>
          </cell>
          <cell r="BA665">
            <v>918</v>
          </cell>
        </row>
        <row r="666">
          <cell r="C666" t="str">
            <v>คลองหลวง</v>
          </cell>
          <cell r="D666">
            <v>1</v>
          </cell>
          <cell r="E666">
            <v>2.25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 t="str">
            <v/>
          </cell>
          <cell r="K666" t="str">
            <v/>
          </cell>
          <cell r="L666">
            <v>2.25</v>
          </cell>
          <cell r="M666">
            <v>3.25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 t="str">
            <v/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 t="str">
            <v/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 t="str">
            <v/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 t="str">
            <v/>
          </cell>
          <cell r="AL666">
            <v>2</v>
          </cell>
          <cell r="AM666">
            <v>0</v>
          </cell>
          <cell r="AN666">
            <v>1</v>
          </cell>
          <cell r="AO666">
            <v>1</v>
          </cell>
          <cell r="AP666">
            <v>0</v>
          </cell>
          <cell r="AQ666">
            <v>0</v>
          </cell>
          <cell r="AR666">
            <v>0.2</v>
          </cell>
          <cell r="AS666">
            <v>200</v>
          </cell>
          <cell r="AT666">
            <v>2</v>
          </cell>
          <cell r="AU666">
            <v>1</v>
          </cell>
          <cell r="AV666">
            <v>1</v>
          </cell>
          <cell r="AW666">
            <v>2</v>
          </cell>
          <cell r="AX666">
            <v>0</v>
          </cell>
          <cell r="AY666">
            <v>0</v>
          </cell>
          <cell r="AZ666">
            <v>0.36</v>
          </cell>
          <cell r="BA666">
            <v>180</v>
          </cell>
        </row>
        <row r="667">
          <cell r="C667" t="str">
            <v>ธัญบุรี</v>
          </cell>
          <cell r="D667">
            <v>13.25</v>
          </cell>
          <cell r="E667">
            <v>13.25</v>
          </cell>
          <cell r="F667">
            <v>6.5</v>
          </cell>
          <cell r="G667">
            <v>6.5</v>
          </cell>
          <cell r="H667">
            <v>0.95</v>
          </cell>
          <cell r="I667">
            <v>0</v>
          </cell>
          <cell r="J667">
            <v>146</v>
          </cell>
          <cell r="K667">
            <v>0</v>
          </cell>
          <cell r="L667">
            <v>3.25</v>
          </cell>
          <cell r="M667">
            <v>4.25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 t="str">
            <v/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 t="str">
            <v/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 t="str">
            <v/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 t="str">
            <v/>
          </cell>
          <cell r="AL667">
            <v>4</v>
          </cell>
          <cell r="AM667">
            <v>3</v>
          </cell>
          <cell r="AN667">
            <v>1</v>
          </cell>
          <cell r="AO667">
            <v>4</v>
          </cell>
          <cell r="AP667">
            <v>0</v>
          </cell>
          <cell r="AQ667">
            <v>0</v>
          </cell>
          <cell r="AR667">
            <v>3</v>
          </cell>
          <cell r="AS667">
            <v>708</v>
          </cell>
          <cell r="AT667">
            <v>4</v>
          </cell>
          <cell r="AU667">
            <v>4</v>
          </cell>
          <cell r="AV667">
            <v>0</v>
          </cell>
          <cell r="AW667">
            <v>4</v>
          </cell>
          <cell r="AX667">
            <v>0</v>
          </cell>
          <cell r="AY667">
            <v>0</v>
          </cell>
          <cell r="AZ667">
            <v>2.83</v>
          </cell>
          <cell r="BA667">
            <v>708</v>
          </cell>
        </row>
        <row r="668">
          <cell r="C668" t="str">
            <v>ลาดหลุมแก้ว</v>
          </cell>
          <cell r="D668">
            <v>13</v>
          </cell>
          <cell r="E668">
            <v>13</v>
          </cell>
          <cell r="F668">
            <v>12</v>
          </cell>
          <cell r="G668">
            <v>12</v>
          </cell>
          <cell r="H668">
            <v>16</v>
          </cell>
          <cell r="I668">
            <v>0</v>
          </cell>
          <cell r="J668">
            <v>1333</v>
          </cell>
          <cell r="K668">
            <v>0</v>
          </cell>
          <cell r="L668">
            <v>4.5</v>
          </cell>
          <cell r="M668">
            <v>14.13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 t="str">
            <v/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 t="str">
            <v/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 t="str">
            <v/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 t="str">
            <v/>
          </cell>
          <cell r="AL668">
            <v>6</v>
          </cell>
          <cell r="AM668">
            <v>6</v>
          </cell>
          <cell r="AN668">
            <v>0</v>
          </cell>
          <cell r="AO668">
            <v>6</v>
          </cell>
          <cell r="AP668">
            <v>0</v>
          </cell>
          <cell r="AQ668">
            <v>0</v>
          </cell>
          <cell r="AR668">
            <v>2</v>
          </cell>
          <cell r="AS668">
            <v>394</v>
          </cell>
          <cell r="AT668">
            <v>6</v>
          </cell>
          <cell r="AU668">
            <v>6</v>
          </cell>
          <cell r="AV668">
            <v>0</v>
          </cell>
          <cell r="AW668">
            <v>6</v>
          </cell>
          <cell r="AX668">
            <v>0</v>
          </cell>
          <cell r="AY668">
            <v>0</v>
          </cell>
          <cell r="AZ668">
            <v>2.37</v>
          </cell>
          <cell r="BA668">
            <v>395</v>
          </cell>
        </row>
        <row r="669">
          <cell r="C669" t="str">
            <v>ลำลูกกา</v>
          </cell>
          <cell r="D669">
            <v>1</v>
          </cell>
          <cell r="E669">
            <v>0.59</v>
          </cell>
          <cell r="F669">
            <v>1</v>
          </cell>
          <cell r="G669">
            <v>0.59</v>
          </cell>
          <cell r="H669">
            <v>2.4</v>
          </cell>
          <cell r="I669">
            <v>0.25</v>
          </cell>
          <cell r="J669">
            <v>2400</v>
          </cell>
          <cell r="K669">
            <v>424</v>
          </cell>
          <cell r="L669">
            <v>0.59</v>
          </cell>
          <cell r="M669">
            <v>0.59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 t="str">
            <v/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 t="str">
            <v/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 t="str">
            <v/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 t="str">
            <v/>
          </cell>
          <cell r="AL669">
            <v>1</v>
          </cell>
          <cell r="AM669">
            <v>1</v>
          </cell>
          <cell r="AN669">
            <v>0</v>
          </cell>
          <cell r="AO669">
            <v>1</v>
          </cell>
          <cell r="AP669">
            <v>0</v>
          </cell>
          <cell r="AQ669">
            <v>0</v>
          </cell>
          <cell r="AR669">
            <v>0.53</v>
          </cell>
          <cell r="AS669">
            <v>525</v>
          </cell>
          <cell r="AT669">
            <v>1</v>
          </cell>
          <cell r="AU669">
            <v>1</v>
          </cell>
          <cell r="AV669">
            <v>0</v>
          </cell>
          <cell r="AW669">
            <v>1</v>
          </cell>
          <cell r="AX669">
            <v>0</v>
          </cell>
          <cell r="AY669">
            <v>0</v>
          </cell>
          <cell r="AZ669">
            <v>0.55000000000000004</v>
          </cell>
          <cell r="BA669">
            <v>551</v>
          </cell>
        </row>
        <row r="670">
          <cell r="C670" t="str">
            <v>สามโคก</v>
          </cell>
          <cell r="D670">
            <v>7.1</v>
          </cell>
          <cell r="E670">
            <v>3.5</v>
          </cell>
          <cell r="F670">
            <v>2.2000000000000002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 t="str">
            <v/>
          </cell>
          <cell r="L670">
            <v>2.5</v>
          </cell>
          <cell r="M670">
            <v>2.5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 t="str">
            <v/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 t="str">
            <v/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 t="str">
            <v/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 t="str">
            <v/>
          </cell>
          <cell r="AL670">
            <v>2</v>
          </cell>
          <cell r="AM670">
            <v>2</v>
          </cell>
          <cell r="AN670">
            <v>0</v>
          </cell>
          <cell r="AO670">
            <v>2</v>
          </cell>
          <cell r="AP670">
            <v>0</v>
          </cell>
          <cell r="AQ670">
            <v>0</v>
          </cell>
          <cell r="AR670">
            <v>1</v>
          </cell>
          <cell r="AS670">
            <v>621</v>
          </cell>
          <cell r="AT670">
            <v>2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1.1200000000000001</v>
          </cell>
          <cell r="BA670">
            <v>562</v>
          </cell>
        </row>
        <row r="671">
          <cell r="C671" t="str">
            <v>หนองเสือ</v>
          </cell>
          <cell r="D671">
            <v>519.75</v>
          </cell>
          <cell r="E671">
            <v>327</v>
          </cell>
          <cell r="F671">
            <v>350.25</v>
          </cell>
          <cell r="G671">
            <v>253</v>
          </cell>
          <cell r="H671">
            <v>573</v>
          </cell>
          <cell r="I671">
            <v>40</v>
          </cell>
          <cell r="J671">
            <v>1636</v>
          </cell>
          <cell r="K671">
            <v>158</v>
          </cell>
          <cell r="L671">
            <v>426.5</v>
          </cell>
          <cell r="M671">
            <v>520.5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 t="str">
            <v/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 t="str">
            <v/>
          </cell>
          <cell r="Z671">
            <v>192.8</v>
          </cell>
          <cell r="AA671">
            <v>0</v>
          </cell>
          <cell r="AB671">
            <v>22.4</v>
          </cell>
          <cell r="AC671">
            <v>192.8</v>
          </cell>
          <cell r="AD671">
            <v>42</v>
          </cell>
          <cell r="AE671">
            <v>218</v>
          </cell>
          <cell r="AF671">
            <v>170.4</v>
          </cell>
          <cell r="AG671">
            <v>0</v>
          </cell>
          <cell r="AH671">
            <v>0.8</v>
          </cell>
          <cell r="AI671">
            <v>170.4</v>
          </cell>
          <cell r="AJ671">
            <v>47.5</v>
          </cell>
          <cell r="AK671">
            <v>279</v>
          </cell>
          <cell r="AL671">
            <v>396</v>
          </cell>
          <cell r="AM671">
            <v>333</v>
          </cell>
          <cell r="AN671">
            <v>46</v>
          </cell>
          <cell r="AO671">
            <v>379</v>
          </cell>
          <cell r="AP671">
            <v>0</v>
          </cell>
          <cell r="AQ671">
            <v>37</v>
          </cell>
          <cell r="AR671">
            <v>339</v>
          </cell>
          <cell r="AS671">
            <v>895</v>
          </cell>
          <cell r="AT671">
            <v>359</v>
          </cell>
          <cell r="AU671">
            <v>342</v>
          </cell>
          <cell r="AV671">
            <v>17</v>
          </cell>
          <cell r="AW671">
            <v>359</v>
          </cell>
          <cell r="AX671">
            <v>0</v>
          </cell>
          <cell r="AY671">
            <v>0.8</v>
          </cell>
          <cell r="AZ671">
            <v>332</v>
          </cell>
          <cell r="BA671">
            <v>924</v>
          </cell>
        </row>
        <row r="672">
          <cell r="C672" t="str">
            <v>นครนายก</v>
          </cell>
          <cell r="D672">
            <v>93.5</v>
          </cell>
          <cell r="E672">
            <v>93.5</v>
          </cell>
          <cell r="F672">
            <v>64.5</v>
          </cell>
          <cell r="G672">
            <v>64.5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 t="str">
            <v/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 t="str">
            <v/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 t="str">
            <v/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 t="str">
            <v/>
          </cell>
          <cell r="AL672">
            <v>90</v>
          </cell>
          <cell r="AM672">
            <v>60</v>
          </cell>
          <cell r="AN672">
            <v>0</v>
          </cell>
          <cell r="AO672">
            <v>60</v>
          </cell>
          <cell r="AP672">
            <v>0</v>
          </cell>
          <cell r="AQ672">
            <v>0</v>
          </cell>
          <cell r="AR672">
            <v>60</v>
          </cell>
          <cell r="AS672">
            <v>1000</v>
          </cell>
          <cell r="AT672">
            <v>90</v>
          </cell>
          <cell r="AU672">
            <v>60</v>
          </cell>
          <cell r="AV672">
            <v>3</v>
          </cell>
          <cell r="AW672">
            <v>63</v>
          </cell>
          <cell r="AX672">
            <v>0</v>
          </cell>
          <cell r="AY672">
            <v>0</v>
          </cell>
          <cell r="AZ672">
            <v>55</v>
          </cell>
          <cell r="BA672">
            <v>873</v>
          </cell>
        </row>
        <row r="673">
          <cell r="C673" t="str">
            <v>เมืองนครนายก</v>
          </cell>
          <cell r="D673">
            <v>1.5</v>
          </cell>
          <cell r="E673">
            <v>1.5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 t="str">
            <v/>
          </cell>
          <cell r="K673" t="str">
            <v/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 t="str">
            <v/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 t="str">
            <v/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 t="str">
            <v/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 t="str">
            <v/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</row>
        <row r="674">
          <cell r="C674" t="str">
            <v>บ้านนา</v>
          </cell>
          <cell r="D674">
            <v>92</v>
          </cell>
          <cell r="E674">
            <v>92</v>
          </cell>
          <cell r="F674">
            <v>64.5</v>
          </cell>
          <cell r="G674">
            <v>64.5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 t="str">
            <v/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 t="str">
            <v/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 t="str">
            <v/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 t="str">
            <v/>
          </cell>
          <cell r="AL674">
            <v>90</v>
          </cell>
          <cell r="AM674">
            <v>60</v>
          </cell>
          <cell r="AN674">
            <v>0</v>
          </cell>
          <cell r="AO674">
            <v>60</v>
          </cell>
          <cell r="AP674">
            <v>0</v>
          </cell>
          <cell r="AQ674">
            <v>0</v>
          </cell>
          <cell r="AR674">
            <v>60</v>
          </cell>
          <cell r="AS674">
            <v>1000</v>
          </cell>
          <cell r="AT674">
            <v>90</v>
          </cell>
          <cell r="AU674">
            <v>60</v>
          </cell>
          <cell r="AV674">
            <v>3</v>
          </cell>
          <cell r="AW674">
            <v>63</v>
          </cell>
          <cell r="AX674">
            <v>0</v>
          </cell>
          <cell r="AY674">
            <v>0</v>
          </cell>
          <cell r="AZ674">
            <v>55</v>
          </cell>
          <cell r="BA674">
            <v>873</v>
          </cell>
        </row>
        <row r="675">
          <cell r="C675" t="str">
            <v>ปากพลี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 t="str">
            <v/>
          </cell>
          <cell r="K675" t="str">
            <v/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 t="str">
            <v/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 t="str">
            <v/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 t="str">
            <v/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 t="str">
            <v/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</row>
        <row r="676">
          <cell r="C676" t="str">
            <v>องครักษ์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 t="str">
            <v/>
          </cell>
          <cell r="K676" t="str">
            <v/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 t="str">
            <v/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 t="str">
            <v/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 t="str">
            <v/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 t="str">
            <v/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</row>
        <row r="677">
          <cell r="C677" t="str">
            <v>ปราจีนบุรี</v>
          </cell>
          <cell r="D677">
            <v>2930</v>
          </cell>
          <cell r="E677">
            <v>2451</v>
          </cell>
          <cell r="F677">
            <v>1711</v>
          </cell>
          <cell r="G677">
            <v>1210</v>
          </cell>
          <cell r="H677">
            <v>289.8</v>
          </cell>
          <cell r="I677">
            <v>462</v>
          </cell>
          <cell r="J677">
            <v>169</v>
          </cell>
          <cell r="K677">
            <v>382</v>
          </cell>
          <cell r="L677">
            <v>1898</v>
          </cell>
          <cell r="M677">
            <v>2170.25</v>
          </cell>
          <cell r="N677">
            <v>3376</v>
          </cell>
          <cell r="O677">
            <v>0</v>
          </cell>
          <cell r="P677">
            <v>0</v>
          </cell>
          <cell r="Q677">
            <v>2814</v>
          </cell>
          <cell r="R677">
            <v>2231.25</v>
          </cell>
          <cell r="S677">
            <v>793</v>
          </cell>
          <cell r="T677">
            <v>3375</v>
          </cell>
          <cell r="U677">
            <v>405</v>
          </cell>
          <cell r="V677">
            <v>49</v>
          </cell>
          <cell r="W677">
            <v>2813</v>
          </cell>
          <cell r="X677">
            <v>5577.25</v>
          </cell>
          <cell r="Y677">
            <v>1983</v>
          </cell>
          <cell r="Z677">
            <v>116</v>
          </cell>
          <cell r="AA677">
            <v>0</v>
          </cell>
          <cell r="AB677">
            <v>0</v>
          </cell>
          <cell r="AC677">
            <v>116</v>
          </cell>
          <cell r="AD677">
            <v>91</v>
          </cell>
          <cell r="AE677">
            <v>784</v>
          </cell>
          <cell r="AF677">
            <v>116</v>
          </cell>
          <cell r="AG677">
            <v>0</v>
          </cell>
          <cell r="AH677">
            <v>1.5</v>
          </cell>
          <cell r="AI677">
            <v>116</v>
          </cell>
          <cell r="AJ677">
            <v>153</v>
          </cell>
          <cell r="AK677">
            <v>1319</v>
          </cell>
          <cell r="AL677">
            <v>2123</v>
          </cell>
          <cell r="AM677">
            <v>1553</v>
          </cell>
          <cell r="AN677">
            <v>528</v>
          </cell>
          <cell r="AO677">
            <v>2081</v>
          </cell>
          <cell r="AP677">
            <v>0</v>
          </cell>
          <cell r="AQ677">
            <v>49</v>
          </cell>
          <cell r="AR677">
            <v>2570</v>
          </cell>
          <cell r="AS677">
            <v>1235</v>
          </cell>
          <cell r="AT677">
            <v>2074</v>
          </cell>
          <cell r="AU677">
            <v>2032</v>
          </cell>
          <cell r="AV677">
            <v>5</v>
          </cell>
          <cell r="AW677">
            <v>2037</v>
          </cell>
          <cell r="AX677">
            <v>0</v>
          </cell>
          <cell r="AY677">
            <v>1.5</v>
          </cell>
          <cell r="AZ677">
            <v>2710</v>
          </cell>
          <cell r="BA677">
            <v>1330</v>
          </cell>
        </row>
        <row r="678">
          <cell r="C678" t="str">
            <v>เมืองปราจีนบุรี</v>
          </cell>
          <cell r="D678">
            <v>24</v>
          </cell>
          <cell r="E678">
            <v>24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 t="str">
            <v/>
          </cell>
          <cell r="K678" t="str">
            <v/>
          </cell>
          <cell r="L678">
            <v>0</v>
          </cell>
          <cell r="M678">
            <v>13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 t="str">
            <v/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 t="str">
            <v/>
          </cell>
          <cell r="AE678" t="str">
            <v/>
          </cell>
          <cell r="AK678" t="str">
            <v/>
          </cell>
          <cell r="AL678">
            <v>15</v>
          </cell>
          <cell r="AM678">
            <v>15</v>
          </cell>
          <cell r="AN678">
            <v>0</v>
          </cell>
          <cell r="AO678">
            <v>15</v>
          </cell>
          <cell r="AP678">
            <v>0</v>
          </cell>
          <cell r="AQ678">
            <v>0</v>
          </cell>
          <cell r="AR678">
            <v>16</v>
          </cell>
          <cell r="AS678">
            <v>1073</v>
          </cell>
          <cell r="AT678">
            <v>15</v>
          </cell>
          <cell r="AU678">
            <v>15</v>
          </cell>
          <cell r="AV678">
            <v>0</v>
          </cell>
          <cell r="AW678">
            <v>15</v>
          </cell>
          <cell r="AX678">
            <v>0</v>
          </cell>
          <cell r="AY678">
            <v>0</v>
          </cell>
          <cell r="AZ678">
            <v>16</v>
          </cell>
          <cell r="BA678">
            <v>1079</v>
          </cell>
        </row>
        <row r="679">
          <cell r="C679" t="str">
            <v>กบินทร์บุรี</v>
          </cell>
          <cell r="D679">
            <v>2716</v>
          </cell>
          <cell r="E679">
            <v>2163</v>
          </cell>
          <cell r="F679">
            <v>1583</v>
          </cell>
          <cell r="G679">
            <v>1030</v>
          </cell>
          <cell r="H679">
            <v>220</v>
          </cell>
          <cell r="I679">
            <v>450</v>
          </cell>
          <cell r="J679">
            <v>139</v>
          </cell>
          <cell r="K679">
            <v>437</v>
          </cell>
          <cell r="L679">
            <v>1862</v>
          </cell>
          <cell r="M679">
            <v>1862</v>
          </cell>
          <cell r="N679">
            <v>3376</v>
          </cell>
          <cell r="O679">
            <v>0</v>
          </cell>
          <cell r="P679">
            <v>0</v>
          </cell>
          <cell r="Q679">
            <v>2814</v>
          </cell>
          <cell r="R679">
            <v>2231.25</v>
          </cell>
          <cell r="S679">
            <v>793</v>
          </cell>
          <cell r="T679">
            <v>3375</v>
          </cell>
          <cell r="U679">
            <v>405</v>
          </cell>
          <cell r="V679">
            <v>49</v>
          </cell>
          <cell r="W679">
            <v>2813</v>
          </cell>
          <cell r="X679">
            <v>5577.25</v>
          </cell>
          <cell r="Y679">
            <v>1983</v>
          </cell>
          <cell r="Z679">
            <v>116</v>
          </cell>
          <cell r="AC679">
            <v>116</v>
          </cell>
          <cell r="AD679">
            <v>91</v>
          </cell>
          <cell r="AE679">
            <v>784</v>
          </cell>
          <cell r="AF679">
            <v>116</v>
          </cell>
          <cell r="AH679">
            <v>1.5</v>
          </cell>
          <cell r="AI679">
            <v>116</v>
          </cell>
          <cell r="AJ679">
            <v>153</v>
          </cell>
          <cell r="AK679">
            <v>1319</v>
          </cell>
          <cell r="AL679">
            <v>1840</v>
          </cell>
          <cell r="AM679">
            <v>1401</v>
          </cell>
          <cell r="AN679">
            <v>409</v>
          </cell>
          <cell r="AO679">
            <v>1810</v>
          </cell>
          <cell r="AP679">
            <v>0</v>
          </cell>
          <cell r="AQ679">
            <v>49</v>
          </cell>
          <cell r="AR679">
            <v>2375</v>
          </cell>
          <cell r="AS679">
            <v>1312</v>
          </cell>
          <cell r="AT679">
            <v>1791</v>
          </cell>
          <cell r="AU679">
            <v>1761</v>
          </cell>
          <cell r="AV679">
            <v>1</v>
          </cell>
          <cell r="AW679">
            <v>1762</v>
          </cell>
          <cell r="AX679">
            <v>0</v>
          </cell>
          <cell r="AY679">
            <v>1.5</v>
          </cell>
          <cell r="AZ679">
            <v>2472</v>
          </cell>
          <cell r="BA679">
            <v>1403</v>
          </cell>
        </row>
        <row r="680">
          <cell r="C680" t="str">
            <v>บ้านสร้าง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 t="str">
            <v/>
          </cell>
          <cell r="K680" t="str">
            <v/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 t="str">
            <v/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 t="str">
            <v/>
          </cell>
          <cell r="AE680" t="str">
            <v/>
          </cell>
          <cell r="AK680" t="str">
            <v/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>
            <v>0</v>
          </cell>
        </row>
        <row r="681">
          <cell r="C681" t="str">
            <v>ประจันตคาม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 t="str">
            <v/>
          </cell>
          <cell r="K681" t="str">
            <v/>
          </cell>
          <cell r="L681">
            <v>3</v>
          </cell>
          <cell r="M681">
            <v>11.75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 t="str">
            <v/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 t="str">
            <v/>
          </cell>
          <cell r="AE681" t="str">
            <v/>
          </cell>
          <cell r="AK681" t="str">
            <v/>
          </cell>
          <cell r="AL681">
            <v>14</v>
          </cell>
          <cell r="AM681">
            <v>5</v>
          </cell>
          <cell r="AN681">
            <v>6</v>
          </cell>
          <cell r="AO681">
            <v>11</v>
          </cell>
          <cell r="AP681">
            <v>0</v>
          </cell>
          <cell r="AQ681">
            <v>0</v>
          </cell>
          <cell r="AR681">
            <v>6</v>
          </cell>
          <cell r="AS681">
            <v>583</v>
          </cell>
          <cell r="AT681">
            <v>14</v>
          </cell>
          <cell r="AU681">
            <v>11</v>
          </cell>
          <cell r="AV681">
            <v>0</v>
          </cell>
          <cell r="AW681">
            <v>11</v>
          </cell>
          <cell r="AX681">
            <v>0</v>
          </cell>
          <cell r="AY681">
            <v>0</v>
          </cell>
          <cell r="AZ681">
            <v>8</v>
          </cell>
          <cell r="BA681">
            <v>756</v>
          </cell>
        </row>
        <row r="682">
          <cell r="C682" t="str">
            <v>ศรีมหาโพธิ</v>
          </cell>
          <cell r="D682">
            <v>16</v>
          </cell>
          <cell r="E682">
            <v>90</v>
          </cell>
          <cell r="F682">
            <v>0</v>
          </cell>
          <cell r="G682">
            <v>52</v>
          </cell>
          <cell r="H682">
            <v>0</v>
          </cell>
          <cell r="I682">
            <v>2</v>
          </cell>
          <cell r="J682" t="str">
            <v/>
          </cell>
          <cell r="K682">
            <v>38</v>
          </cell>
          <cell r="L682">
            <v>33</v>
          </cell>
          <cell r="M682">
            <v>71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 t="str">
            <v/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 t="str">
            <v/>
          </cell>
          <cell r="AE682" t="str">
            <v/>
          </cell>
          <cell r="AK682" t="str">
            <v/>
          </cell>
          <cell r="AL682">
            <v>44</v>
          </cell>
          <cell r="AM682">
            <v>44</v>
          </cell>
          <cell r="AN682">
            <v>0</v>
          </cell>
          <cell r="AO682">
            <v>44</v>
          </cell>
          <cell r="AP682">
            <v>0</v>
          </cell>
          <cell r="AQ682">
            <v>0</v>
          </cell>
          <cell r="AR682">
            <v>41</v>
          </cell>
          <cell r="AS682">
            <v>929</v>
          </cell>
          <cell r="AT682">
            <v>44</v>
          </cell>
          <cell r="AU682">
            <v>44</v>
          </cell>
          <cell r="AV682">
            <v>0</v>
          </cell>
          <cell r="AW682">
            <v>44</v>
          </cell>
          <cell r="AX682">
            <v>0</v>
          </cell>
          <cell r="AY682">
            <v>0</v>
          </cell>
          <cell r="AZ682">
            <v>45</v>
          </cell>
          <cell r="BA682">
            <v>1023</v>
          </cell>
        </row>
        <row r="683">
          <cell r="C683" t="str">
            <v>ศรีมโหสถ</v>
          </cell>
          <cell r="D683">
            <v>92</v>
          </cell>
          <cell r="E683">
            <v>92</v>
          </cell>
          <cell r="F683">
            <v>46</v>
          </cell>
          <cell r="G683">
            <v>46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51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 t="str">
            <v/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 t="str">
            <v/>
          </cell>
          <cell r="AE683" t="str">
            <v/>
          </cell>
          <cell r="AK683" t="str">
            <v/>
          </cell>
          <cell r="AL683">
            <v>49</v>
          </cell>
          <cell r="AM683">
            <v>44</v>
          </cell>
          <cell r="AN683">
            <v>0</v>
          </cell>
          <cell r="AO683">
            <v>44</v>
          </cell>
          <cell r="AP683">
            <v>0</v>
          </cell>
          <cell r="AQ683">
            <v>0</v>
          </cell>
          <cell r="AR683">
            <v>35</v>
          </cell>
          <cell r="AS683">
            <v>797</v>
          </cell>
          <cell r="AT683">
            <v>49</v>
          </cell>
          <cell r="AU683">
            <v>44</v>
          </cell>
          <cell r="AV683">
            <v>0</v>
          </cell>
          <cell r="AW683">
            <v>44</v>
          </cell>
          <cell r="AX683">
            <v>0</v>
          </cell>
          <cell r="AY683">
            <v>0</v>
          </cell>
          <cell r="AZ683">
            <v>36</v>
          </cell>
          <cell r="BA683">
            <v>809</v>
          </cell>
        </row>
        <row r="684">
          <cell r="C684" t="str">
            <v>นาดี</v>
          </cell>
          <cell r="D684">
            <v>82</v>
          </cell>
          <cell r="E684">
            <v>82</v>
          </cell>
          <cell r="F684">
            <v>82</v>
          </cell>
          <cell r="G684">
            <v>82</v>
          </cell>
          <cell r="H684">
            <v>69.8</v>
          </cell>
          <cell r="I684">
            <v>10</v>
          </cell>
          <cell r="J684">
            <v>851</v>
          </cell>
          <cell r="K684">
            <v>122</v>
          </cell>
          <cell r="L684">
            <v>0</v>
          </cell>
          <cell r="M684">
            <v>161.5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 t="str">
            <v/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 t="str">
            <v/>
          </cell>
          <cell r="AE684" t="str">
            <v/>
          </cell>
          <cell r="AK684" t="str">
            <v/>
          </cell>
          <cell r="AL684">
            <v>161</v>
          </cell>
          <cell r="AM684">
            <v>44</v>
          </cell>
          <cell r="AN684">
            <v>113</v>
          </cell>
          <cell r="AO684">
            <v>157</v>
          </cell>
          <cell r="AP684">
            <v>0</v>
          </cell>
          <cell r="AQ684">
            <v>0</v>
          </cell>
          <cell r="AR684">
            <v>97</v>
          </cell>
          <cell r="AS684">
            <v>616</v>
          </cell>
          <cell r="AT684">
            <v>161</v>
          </cell>
          <cell r="AU684">
            <v>157</v>
          </cell>
          <cell r="AV684">
            <v>4</v>
          </cell>
          <cell r="AW684">
            <v>161</v>
          </cell>
          <cell r="AX684">
            <v>0</v>
          </cell>
          <cell r="AY684">
            <v>0</v>
          </cell>
          <cell r="AZ684">
            <v>133</v>
          </cell>
          <cell r="BA684">
            <v>828</v>
          </cell>
        </row>
        <row r="685">
          <cell r="C685" t="str">
            <v>ฉะเชิงเทรา</v>
          </cell>
          <cell r="D685">
            <v>3879.5</v>
          </cell>
          <cell r="E685">
            <v>2082.75</v>
          </cell>
          <cell r="F685">
            <v>2928</v>
          </cell>
          <cell r="G685">
            <v>1209.25</v>
          </cell>
          <cell r="H685">
            <v>2248.6999999999998</v>
          </cell>
          <cell r="I685">
            <v>2256.8000000000002</v>
          </cell>
          <cell r="J685">
            <v>768</v>
          </cell>
          <cell r="K685">
            <v>1866</v>
          </cell>
          <cell r="L685">
            <v>2631.5</v>
          </cell>
          <cell r="M685">
            <v>3205</v>
          </cell>
          <cell r="N685">
            <v>6318</v>
          </cell>
          <cell r="O685">
            <v>0</v>
          </cell>
          <cell r="P685">
            <v>403</v>
          </cell>
          <cell r="Q685">
            <v>5976</v>
          </cell>
          <cell r="R685">
            <v>6293.1480000000001</v>
          </cell>
          <cell r="S685">
            <v>1053</v>
          </cell>
          <cell r="T685">
            <v>5914</v>
          </cell>
          <cell r="U685">
            <v>0</v>
          </cell>
          <cell r="V685">
            <v>159</v>
          </cell>
          <cell r="W685">
            <v>5573</v>
          </cell>
          <cell r="X685">
            <v>8568.9670000000006</v>
          </cell>
          <cell r="Y685">
            <v>1538</v>
          </cell>
          <cell r="Z685">
            <v>136</v>
          </cell>
          <cell r="AA685">
            <v>0</v>
          </cell>
          <cell r="AB685">
            <v>0</v>
          </cell>
          <cell r="AC685">
            <v>136</v>
          </cell>
          <cell r="AD685">
            <v>119</v>
          </cell>
          <cell r="AE685">
            <v>875</v>
          </cell>
          <cell r="AF685">
            <v>136</v>
          </cell>
          <cell r="AG685">
            <v>0</v>
          </cell>
          <cell r="AH685">
            <v>0.36499999999999999</v>
          </cell>
          <cell r="AI685">
            <v>136</v>
          </cell>
          <cell r="AJ685">
            <v>41.4</v>
          </cell>
          <cell r="AK685">
            <v>304</v>
          </cell>
          <cell r="AL685">
            <v>3691</v>
          </cell>
          <cell r="AM685">
            <v>3320</v>
          </cell>
          <cell r="AN685">
            <v>332</v>
          </cell>
          <cell r="AO685">
            <v>3652</v>
          </cell>
          <cell r="AP685">
            <v>0</v>
          </cell>
          <cell r="AQ685">
            <v>59</v>
          </cell>
          <cell r="AR685">
            <v>4464</v>
          </cell>
          <cell r="AS685">
            <v>1222</v>
          </cell>
          <cell r="AT685">
            <v>3632</v>
          </cell>
          <cell r="AU685">
            <v>3593</v>
          </cell>
          <cell r="AV685">
            <v>39</v>
          </cell>
          <cell r="AW685">
            <v>3632</v>
          </cell>
          <cell r="AX685">
            <v>0</v>
          </cell>
          <cell r="AY685">
            <v>0.36499999999999999</v>
          </cell>
          <cell r="AZ685">
            <v>3325</v>
          </cell>
          <cell r="BA685">
            <v>915</v>
          </cell>
        </row>
        <row r="686">
          <cell r="C686" t="str">
            <v>เมืองฉะเชิงเทรา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 t="str">
            <v/>
          </cell>
          <cell r="K686" t="str">
            <v/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 t="str">
            <v/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 t="str">
            <v/>
          </cell>
          <cell r="AE686" t="str">
            <v/>
          </cell>
          <cell r="AK686" t="str">
            <v/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</row>
        <row r="687">
          <cell r="C687" t="str">
            <v>บางคล้า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 t="str">
            <v/>
          </cell>
          <cell r="K687" t="str">
            <v/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 t="str">
            <v/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 t="str">
            <v/>
          </cell>
          <cell r="AE687" t="str">
            <v/>
          </cell>
          <cell r="AK687" t="str">
            <v/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  <cell r="BA687">
            <v>0</v>
          </cell>
        </row>
        <row r="688">
          <cell r="C688" t="str">
            <v>บางน้ำเปรี้ยว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 t="str">
            <v/>
          </cell>
          <cell r="K688" t="str">
            <v/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 t="str">
            <v/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 t="str">
            <v/>
          </cell>
          <cell r="AE688" t="str">
            <v/>
          </cell>
          <cell r="AK688" t="str">
            <v/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0</v>
          </cell>
          <cell r="AR688">
            <v>0</v>
          </cell>
          <cell r="AS688">
            <v>0</v>
          </cell>
          <cell r="AT688">
            <v>0</v>
          </cell>
          <cell r="AU688">
            <v>0</v>
          </cell>
          <cell r="AV688">
            <v>0</v>
          </cell>
          <cell r="AW688">
            <v>0</v>
          </cell>
          <cell r="AX688">
            <v>0</v>
          </cell>
          <cell r="AY688">
            <v>0</v>
          </cell>
          <cell r="AZ688">
            <v>0</v>
          </cell>
          <cell r="BA688">
            <v>0</v>
          </cell>
        </row>
        <row r="689">
          <cell r="C689" t="str">
            <v>บางปะกง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 t="str">
            <v/>
          </cell>
          <cell r="K689" t="str">
            <v/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 t="str">
            <v/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 t="str">
            <v/>
          </cell>
          <cell r="AE689" t="str">
            <v/>
          </cell>
          <cell r="AK689" t="str">
            <v/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  <cell r="BA689">
            <v>0</v>
          </cell>
        </row>
        <row r="690">
          <cell r="C690" t="str">
            <v>บ้านโพธิ์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 t="str">
            <v/>
          </cell>
          <cell r="K690" t="str">
            <v/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 t="str">
            <v/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 t="str">
            <v/>
          </cell>
          <cell r="AE690" t="str">
            <v/>
          </cell>
          <cell r="AK690" t="str">
            <v/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</row>
        <row r="691">
          <cell r="C691" t="str">
            <v>พนมสารคาม</v>
          </cell>
          <cell r="D691">
            <v>81.5</v>
          </cell>
          <cell r="E691">
            <v>68</v>
          </cell>
          <cell r="F691">
            <v>41</v>
          </cell>
          <cell r="G691">
            <v>30.5</v>
          </cell>
          <cell r="H691">
            <v>500.7</v>
          </cell>
          <cell r="I691">
            <v>0</v>
          </cell>
          <cell r="J691">
            <v>12212</v>
          </cell>
          <cell r="K691">
            <v>0</v>
          </cell>
          <cell r="L691">
            <v>0</v>
          </cell>
          <cell r="M691">
            <v>22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 t="str">
            <v/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 t="str">
            <v/>
          </cell>
          <cell r="AE691" t="str">
            <v/>
          </cell>
          <cell r="AK691" t="str">
            <v/>
          </cell>
          <cell r="AL691">
            <v>47</v>
          </cell>
          <cell r="AM691">
            <v>47</v>
          </cell>
          <cell r="AN691">
            <v>0</v>
          </cell>
          <cell r="AO691">
            <v>47</v>
          </cell>
          <cell r="AP691">
            <v>0</v>
          </cell>
          <cell r="AQ691">
            <v>0</v>
          </cell>
          <cell r="AR691">
            <v>10</v>
          </cell>
          <cell r="AS691">
            <v>205</v>
          </cell>
          <cell r="AT691">
            <v>47</v>
          </cell>
          <cell r="AU691">
            <v>47</v>
          </cell>
          <cell r="AV691">
            <v>0</v>
          </cell>
          <cell r="AW691">
            <v>47</v>
          </cell>
          <cell r="AX691">
            <v>0</v>
          </cell>
          <cell r="AY691">
            <v>0</v>
          </cell>
          <cell r="AZ691">
            <v>8</v>
          </cell>
          <cell r="BA691">
            <v>175</v>
          </cell>
        </row>
        <row r="692">
          <cell r="C692" t="str">
            <v>สนามชัยเขต</v>
          </cell>
          <cell r="D692">
            <v>1434</v>
          </cell>
          <cell r="E692">
            <v>1524</v>
          </cell>
          <cell r="F692">
            <v>857</v>
          </cell>
          <cell r="G692">
            <v>947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911</v>
          </cell>
          <cell r="M692">
            <v>901</v>
          </cell>
          <cell r="N692">
            <v>2073</v>
          </cell>
          <cell r="O692">
            <v>0</v>
          </cell>
          <cell r="P692">
            <v>403</v>
          </cell>
          <cell r="Q692">
            <v>2073</v>
          </cell>
          <cell r="R692">
            <v>898.98199999999997</v>
          </cell>
          <cell r="S692">
            <v>434</v>
          </cell>
          <cell r="T692">
            <v>1670</v>
          </cell>
          <cell r="U692">
            <v>0</v>
          </cell>
          <cell r="V692">
            <v>0</v>
          </cell>
          <cell r="W692">
            <v>1670</v>
          </cell>
          <cell r="X692">
            <v>532</v>
          </cell>
          <cell r="Y692">
            <v>319</v>
          </cell>
          <cell r="Z692">
            <v>19</v>
          </cell>
          <cell r="AC692">
            <v>19</v>
          </cell>
          <cell r="AD692">
            <v>12</v>
          </cell>
          <cell r="AE692">
            <v>632</v>
          </cell>
          <cell r="AF692">
            <v>19</v>
          </cell>
          <cell r="AI692">
            <v>19</v>
          </cell>
          <cell r="AJ692">
            <v>20</v>
          </cell>
          <cell r="AK692">
            <v>1053</v>
          </cell>
          <cell r="AL692">
            <v>1286</v>
          </cell>
          <cell r="AM692">
            <v>1212</v>
          </cell>
          <cell r="AN692">
            <v>64</v>
          </cell>
          <cell r="AO692">
            <v>1276</v>
          </cell>
          <cell r="AP692">
            <v>0</v>
          </cell>
          <cell r="AQ692">
            <v>0</v>
          </cell>
          <cell r="AR692">
            <v>1023</v>
          </cell>
          <cell r="AS692">
            <v>802</v>
          </cell>
          <cell r="AT692">
            <v>1286</v>
          </cell>
          <cell r="AU692">
            <v>1276</v>
          </cell>
          <cell r="AV692">
            <v>10</v>
          </cell>
          <cell r="AW692">
            <v>1286</v>
          </cell>
          <cell r="AX692">
            <v>0</v>
          </cell>
          <cell r="AY692">
            <v>0</v>
          </cell>
          <cell r="AZ692">
            <v>965</v>
          </cell>
          <cell r="BA692">
            <v>750</v>
          </cell>
        </row>
        <row r="693">
          <cell r="C693" t="str">
            <v>ราชสาส์น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 t="str">
            <v/>
          </cell>
          <cell r="K693" t="str">
            <v/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 t="str">
            <v/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 t="str">
            <v/>
          </cell>
          <cell r="AE693" t="str">
            <v/>
          </cell>
          <cell r="AK693" t="str">
            <v/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0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0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</row>
        <row r="694">
          <cell r="C694" t="str">
            <v>แปลงยาว</v>
          </cell>
          <cell r="D694">
            <v>7</v>
          </cell>
          <cell r="E694">
            <v>7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 t="str">
            <v/>
          </cell>
          <cell r="K694" t="str">
            <v/>
          </cell>
          <cell r="L694">
            <v>60</v>
          </cell>
          <cell r="M694">
            <v>32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 t="str">
            <v/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 t="str">
            <v/>
          </cell>
          <cell r="AE694" t="str">
            <v/>
          </cell>
          <cell r="AK694" t="str">
            <v/>
          </cell>
          <cell r="AL694">
            <v>32</v>
          </cell>
          <cell r="AM694">
            <v>31</v>
          </cell>
          <cell r="AN694">
            <v>1</v>
          </cell>
          <cell r="AO694">
            <v>32</v>
          </cell>
          <cell r="AP694">
            <v>0</v>
          </cell>
          <cell r="AQ694">
            <v>0</v>
          </cell>
          <cell r="AR694">
            <v>27</v>
          </cell>
          <cell r="AS694">
            <v>837</v>
          </cell>
          <cell r="AT694">
            <v>32</v>
          </cell>
          <cell r="AU694">
            <v>32</v>
          </cell>
          <cell r="AV694">
            <v>0</v>
          </cell>
          <cell r="AW694">
            <v>32</v>
          </cell>
          <cell r="AX694">
            <v>0</v>
          </cell>
          <cell r="AY694">
            <v>0</v>
          </cell>
          <cell r="AZ694">
            <v>26</v>
          </cell>
          <cell r="BA694">
            <v>824</v>
          </cell>
        </row>
        <row r="695">
          <cell r="C695" t="str">
            <v>ท่าตะเกียบ</v>
          </cell>
          <cell r="D695">
            <v>2357</v>
          </cell>
          <cell r="E695">
            <v>483.75</v>
          </cell>
          <cell r="F695">
            <v>2030</v>
          </cell>
          <cell r="G695">
            <v>231.75</v>
          </cell>
          <cell r="H695">
            <v>1748</v>
          </cell>
          <cell r="I695">
            <v>2256.8000000000002</v>
          </cell>
          <cell r="J695">
            <v>861</v>
          </cell>
          <cell r="K695">
            <v>9738</v>
          </cell>
          <cell r="L695">
            <v>1660.5</v>
          </cell>
          <cell r="M695">
            <v>2250</v>
          </cell>
          <cell r="N695">
            <v>4245</v>
          </cell>
          <cell r="O695">
            <v>0</v>
          </cell>
          <cell r="P695">
            <v>0</v>
          </cell>
          <cell r="Q695">
            <v>3903</v>
          </cell>
          <cell r="R695">
            <v>5394.1660000000002</v>
          </cell>
          <cell r="S695">
            <v>1382</v>
          </cell>
          <cell r="T695">
            <v>4244</v>
          </cell>
          <cell r="U695">
            <v>0</v>
          </cell>
          <cell r="V695">
            <v>159</v>
          </cell>
          <cell r="W695">
            <v>3903</v>
          </cell>
          <cell r="X695">
            <v>8036.9669999999996</v>
          </cell>
          <cell r="Y695">
            <v>2059</v>
          </cell>
          <cell r="Z695">
            <v>117</v>
          </cell>
          <cell r="AC695">
            <v>117</v>
          </cell>
          <cell r="AD695">
            <v>107</v>
          </cell>
          <cell r="AE695">
            <v>915</v>
          </cell>
          <cell r="AF695">
            <v>117</v>
          </cell>
          <cell r="AH695">
            <v>0.36499999999999999</v>
          </cell>
          <cell r="AI695">
            <v>117</v>
          </cell>
          <cell r="AJ695">
            <v>21.4</v>
          </cell>
          <cell r="AK695">
            <v>183</v>
          </cell>
          <cell r="AL695">
            <v>2326</v>
          </cell>
          <cell r="AM695">
            <v>2030</v>
          </cell>
          <cell r="AN695">
            <v>267</v>
          </cell>
          <cell r="AO695">
            <v>2297</v>
          </cell>
          <cell r="AP695">
            <v>0</v>
          </cell>
          <cell r="AQ695">
            <v>59</v>
          </cell>
          <cell r="AR695">
            <v>3404</v>
          </cell>
          <cell r="AS695">
            <v>1482</v>
          </cell>
          <cell r="AT695">
            <v>2267</v>
          </cell>
          <cell r="AU695">
            <v>2238</v>
          </cell>
          <cell r="AV695">
            <v>29</v>
          </cell>
          <cell r="AW695">
            <v>2267</v>
          </cell>
          <cell r="AX695">
            <v>0</v>
          </cell>
          <cell r="AY695">
            <v>0.36499999999999999</v>
          </cell>
          <cell r="AZ695">
            <v>2326</v>
          </cell>
          <cell r="BA695">
            <v>1026</v>
          </cell>
        </row>
        <row r="696">
          <cell r="C696" t="str">
            <v>คลองเขื่อน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 t="str">
            <v/>
          </cell>
          <cell r="K696" t="str">
            <v/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 t="str">
            <v/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 t="str">
            <v/>
          </cell>
          <cell r="AE696" t="str">
            <v/>
          </cell>
          <cell r="AK696" t="str">
            <v/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  <cell r="BA696">
            <v>0</v>
          </cell>
        </row>
        <row r="697">
          <cell r="C697" t="str">
            <v>สระแก้ว</v>
          </cell>
          <cell r="D697">
            <v>41963</v>
          </cell>
          <cell r="E697">
            <v>53776</v>
          </cell>
          <cell r="F697">
            <v>8857</v>
          </cell>
          <cell r="G697">
            <v>20730</v>
          </cell>
          <cell r="H697">
            <v>1546.08</v>
          </cell>
          <cell r="I697">
            <v>1639.5</v>
          </cell>
          <cell r="J697">
            <v>175</v>
          </cell>
          <cell r="K697">
            <v>79</v>
          </cell>
          <cell r="L697">
            <v>60005.259999999995</v>
          </cell>
          <cell r="M697">
            <v>68778</v>
          </cell>
          <cell r="N697">
            <v>169270</v>
          </cell>
          <cell r="O697">
            <v>871</v>
          </cell>
          <cell r="P697">
            <v>1175</v>
          </cell>
          <cell r="Q697">
            <v>166315</v>
          </cell>
          <cell r="R697">
            <v>147671.30900000001</v>
          </cell>
          <cell r="S697">
            <v>888</v>
          </cell>
          <cell r="T697">
            <v>167341</v>
          </cell>
          <cell r="U697">
            <v>3797</v>
          </cell>
          <cell r="V697">
            <v>1896</v>
          </cell>
          <cell r="W697">
            <v>164285</v>
          </cell>
          <cell r="X697">
            <v>159935.68900000001</v>
          </cell>
          <cell r="Y697">
            <v>974</v>
          </cell>
          <cell r="Z697">
            <v>552.5</v>
          </cell>
          <cell r="AA697">
            <v>35</v>
          </cell>
          <cell r="AB697">
            <v>1.5</v>
          </cell>
          <cell r="AC697">
            <v>533.5</v>
          </cell>
          <cell r="AD697">
            <v>656</v>
          </cell>
          <cell r="AE697">
            <v>1230</v>
          </cell>
          <cell r="AF697">
            <v>586</v>
          </cell>
          <cell r="AG697">
            <v>0</v>
          </cell>
          <cell r="AH697">
            <v>2</v>
          </cell>
          <cell r="AI697">
            <v>537</v>
          </cell>
          <cell r="AJ697">
            <v>596</v>
          </cell>
          <cell r="AK697">
            <v>1110</v>
          </cell>
          <cell r="AL697">
            <v>82593</v>
          </cell>
          <cell r="AM697">
            <v>76955</v>
          </cell>
          <cell r="AN697">
            <v>3282</v>
          </cell>
          <cell r="AO697">
            <v>80237</v>
          </cell>
          <cell r="AP697">
            <v>374</v>
          </cell>
          <cell r="AQ697">
            <v>849</v>
          </cell>
          <cell r="AR697">
            <v>97613</v>
          </cell>
          <cell r="AS697">
            <v>1217</v>
          </cell>
          <cell r="AT697">
            <v>82118</v>
          </cell>
          <cell r="AU697">
            <v>79388</v>
          </cell>
          <cell r="AV697">
            <v>1654</v>
          </cell>
          <cell r="AW697">
            <v>81042</v>
          </cell>
          <cell r="AX697">
            <v>0</v>
          </cell>
          <cell r="AY697">
            <v>2</v>
          </cell>
          <cell r="AZ697">
            <v>99780</v>
          </cell>
          <cell r="BA697">
            <v>1231</v>
          </cell>
        </row>
        <row r="698">
          <cell r="C698" t="str">
            <v>เมืองสระแก้ว</v>
          </cell>
          <cell r="D698">
            <v>418</v>
          </cell>
          <cell r="E698">
            <v>418</v>
          </cell>
          <cell r="F698">
            <v>70</v>
          </cell>
          <cell r="G698">
            <v>70</v>
          </cell>
          <cell r="H698">
            <v>41.08</v>
          </cell>
          <cell r="I698">
            <v>0</v>
          </cell>
          <cell r="J698">
            <v>587</v>
          </cell>
          <cell r="K698">
            <v>0</v>
          </cell>
          <cell r="L698">
            <v>515</v>
          </cell>
          <cell r="M698">
            <v>426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 t="str">
            <v/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 t="str">
            <v/>
          </cell>
          <cell r="AE698" t="str">
            <v/>
          </cell>
          <cell r="AK698" t="str">
            <v/>
          </cell>
          <cell r="AL698">
            <v>539</v>
          </cell>
          <cell r="AM698">
            <v>485</v>
          </cell>
          <cell r="AN698">
            <v>12</v>
          </cell>
          <cell r="AO698">
            <v>497</v>
          </cell>
          <cell r="AP698">
            <v>0</v>
          </cell>
          <cell r="AQ698">
            <v>0</v>
          </cell>
          <cell r="AR698">
            <v>427</v>
          </cell>
          <cell r="AS698">
            <v>859</v>
          </cell>
          <cell r="AT698">
            <v>539</v>
          </cell>
          <cell r="AU698">
            <v>497</v>
          </cell>
          <cell r="AV698">
            <v>42</v>
          </cell>
          <cell r="AW698">
            <v>539</v>
          </cell>
          <cell r="AX698">
            <v>0</v>
          </cell>
          <cell r="AY698">
            <v>0</v>
          </cell>
          <cell r="AZ698">
            <v>466</v>
          </cell>
          <cell r="BA698">
            <v>865</v>
          </cell>
        </row>
        <row r="699">
          <cell r="C699" t="str">
            <v>คลองหาด</v>
          </cell>
          <cell r="D699">
            <v>6293</v>
          </cell>
          <cell r="E699">
            <v>6507</v>
          </cell>
          <cell r="F699">
            <v>3296</v>
          </cell>
          <cell r="G699">
            <v>3510</v>
          </cell>
          <cell r="H699">
            <v>0</v>
          </cell>
          <cell r="I699">
            <v>245</v>
          </cell>
          <cell r="J699">
            <v>0</v>
          </cell>
          <cell r="K699">
            <v>70</v>
          </cell>
          <cell r="L699">
            <v>12473</v>
          </cell>
          <cell r="M699">
            <v>12607</v>
          </cell>
          <cell r="N699">
            <v>33393</v>
          </cell>
          <cell r="O699">
            <v>0</v>
          </cell>
          <cell r="P699">
            <v>420</v>
          </cell>
          <cell r="Q699">
            <v>32880</v>
          </cell>
          <cell r="R699">
            <v>31442.167000000001</v>
          </cell>
          <cell r="S699">
            <v>956</v>
          </cell>
          <cell r="T699">
            <v>32973</v>
          </cell>
          <cell r="U699">
            <v>0</v>
          </cell>
          <cell r="V699">
            <v>120</v>
          </cell>
          <cell r="W699">
            <v>32460</v>
          </cell>
          <cell r="X699">
            <v>42500.5</v>
          </cell>
          <cell r="Y699">
            <v>1309</v>
          </cell>
          <cell r="Z699">
            <v>82</v>
          </cell>
          <cell r="AC699">
            <v>82</v>
          </cell>
          <cell r="AD699">
            <v>79</v>
          </cell>
          <cell r="AE699">
            <v>963</v>
          </cell>
          <cell r="AF699">
            <v>82</v>
          </cell>
          <cell r="AH699">
            <v>2</v>
          </cell>
          <cell r="AI699">
            <v>80</v>
          </cell>
          <cell r="AJ699">
            <v>78</v>
          </cell>
          <cell r="AK699">
            <v>975</v>
          </cell>
          <cell r="AL699">
            <v>21160</v>
          </cell>
          <cell r="AM699">
            <v>18162</v>
          </cell>
          <cell r="AN699">
            <v>2500</v>
          </cell>
          <cell r="AO699">
            <v>20662</v>
          </cell>
          <cell r="AP699">
            <v>0</v>
          </cell>
          <cell r="AQ699">
            <v>75</v>
          </cell>
          <cell r="AR699">
            <v>19236</v>
          </cell>
          <cell r="AS699">
            <v>931</v>
          </cell>
          <cell r="AT699">
            <v>21085</v>
          </cell>
          <cell r="AU699">
            <v>20587</v>
          </cell>
          <cell r="AV699">
            <v>498</v>
          </cell>
          <cell r="AW699">
            <v>21085</v>
          </cell>
          <cell r="AX699">
            <v>0</v>
          </cell>
          <cell r="AY699">
            <v>2</v>
          </cell>
          <cell r="AZ699">
            <v>22919</v>
          </cell>
          <cell r="BA699">
            <v>1087</v>
          </cell>
        </row>
        <row r="700">
          <cell r="C700" t="str">
            <v>ตาพระยา</v>
          </cell>
          <cell r="D700">
            <v>430</v>
          </cell>
          <cell r="E700">
            <v>424</v>
          </cell>
          <cell r="F700">
            <v>169</v>
          </cell>
          <cell r="G700">
            <v>163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202</v>
          </cell>
          <cell r="M700">
            <v>196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 t="str">
            <v/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 t="str">
            <v/>
          </cell>
          <cell r="AE700" t="str">
            <v/>
          </cell>
          <cell r="AK700" t="str">
            <v/>
          </cell>
          <cell r="AL700">
            <v>174</v>
          </cell>
          <cell r="AM700">
            <v>174</v>
          </cell>
          <cell r="AN700">
            <v>0</v>
          </cell>
          <cell r="AO700">
            <v>174</v>
          </cell>
          <cell r="AP700">
            <v>0</v>
          </cell>
          <cell r="AQ700">
            <v>0</v>
          </cell>
          <cell r="AR700">
            <v>101</v>
          </cell>
          <cell r="AS700">
            <v>581</v>
          </cell>
          <cell r="AT700">
            <v>174</v>
          </cell>
          <cell r="AU700">
            <v>174</v>
          </cell>
          <cell r="AV700">
            <v>0</v>
          </cell>
          <cell r="AW700">
            <v>174</v>
          </cell>
          <cell r="AX700">
            <v>0</v>
          </cell>
          <cell r="AY700">
            <v>0</v>
          </cell>
          <cell r="AZ700">
            <v>105</v>
          </cell>
          <cell r="BA700">
            <v>603</v>
          </cell>
        </row>
        <row r="701">
          <cell r="C701" t="str">
            <v>วังน้ำเย็น</v>
          </cell>
          <cell r="D701">
            <v>14303</v>
          </cell>
          <cell r="E701">
            <v>25908</v>
          </cell>
          <cell r="F701">
            <v>1767</v>
          </cell>
          <cell r="G701">
            <v>13372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22521.26</v>
          </cell>
          <cell r="M701">
            <v>17102</v>
          </cell>
          <cell r="N701">
            <v>18017</v>
          </cell>
          <cell r="O701">
            <v>128</v>
          </cell>
          <cell r="P701">
            <v>12</v>
          </cell>
          <cell r="Q701">
            <v>16663</v>
          </cell>
          <cell r="R701">
            <v>18733.181</v>
          </cell>
          <cell r="S701">
            <v>1124</v>
          </cell>
          <cell r="T701">
            <v>18143</v>
          </cell>
          <cell r="U701">
            <v>1351</v>
          </cell>
          <cell r="V701">
            <v>105</v>
          </cell>
          <cell r="W701">
            <v>16818</v>
          </cell>
          <cell r="X701">
            <v>18762.058000000001</v>
          </cell>
          <cell r="Y701">
            <v>1116</v>
          </cell>
          <cell r="Z701">
            <v>66</v>
          </cell>
          <cell r="AC701">
            <v>59</v>
          </cell>
          <cell r="AD701">
            <v>88</v>
          </cell>
          <cell r="AE701">
            <v>1492</v>
          </cell>
          <cell r="AF701">
            <v>66</v>
          </cell>
          <cell r="AI701">
            <v>66</v>
          </cell>
          <cell r="AJ701">
            <v>88</v>
          </cell>
          <cell r="AK701">
            <v>1333</v>
          </cell>
          <cell r="AL701">
            <v>16355</v>
          </cell>
          <cell r="AM701">
            <v>15148</v>
          </cell>
          <cell r="AN701">
            <v>120</v>
          </cell>
          <cell r="AO701">
            <v>15268</v>
          </cell>
          <cell r="AP701">
            <v>135</v>
          </cell>
          <cell r="AQ701">
            <v>85</v>
          </cell>
          <cell r="AR701">
            <v>18413</v>
          </cell>
          <cell r="AS701">
            <v>1206</v>
          </cell>
          <cell r="AT701">
            <v>16405</v>
          </cell>
          <cell r="AU701">
            <v>15183</v>
          </cell>
          <cell r="AV701">
            <v>388</v>
          </cell>
          <cell r="AW701">
            <v>15571</v>
          </cell>
          <cell r="AX701">
            <v>0</v>
          </cell>
          <cell r="AY701">
            <v>0</v>
          </cell>
          <cell r="AZ701">
            <v>17813</v>
          </cell>
          <cell r="BA701">
            <v>1144</v>
          </cell>
        </row>
        <row r="702">
          <cell r="C702" t="str">
            <v>วัฒนานคร</v>
          </cell>
          <cell r="D702">
            <v>1617</v>
          </cell>
          <cell r="E702">
            <v>1617</v>
          </cell>
          <cell r="F702">
            <v>529</v>
          </cell>
          <cell r="G702">
            <v>529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1986</v>
          </cell>
          <cell r="M702">
            <v>1430</v>
          </cell>
          <cell r="N702">
            <v>511</v>
          </cell>
          <cell r="O702">
            <v>0</v>
          </cell>
          <cell r="P702">
            <v>0</v>
          </cell>
          <cell r="Q702">
            <v>473</v>
          </cell>
          <cell r="R702">
            <v>437.27300000000002</v>
          </cell>
          <cell r="S702">
            <v>924</v>
          </cell>
          <cell r="T702">
            <v>511</v>
          </cell>
          <cell r="U702">
            <v>0</v>
          </cell>
          <cell r="V702">
            <v>0</v>
          </cell>
          <cell r="W702">
            <v>473</v>
          </cell>
          <cell r="X702">
            <v>494.93900000000002</v>
          </cell>
          <cell r="Y702">
            <v>1046</v>
          </cell>
          <cell r="AE702" t="str">
            <v/>
          </cell>
          <cell r="AK702" t="str">
            <v/>
          </cell>
          <cell r="AL702">
            <v>2138</v>
          </cell>
          <cell r="AM702">
            <v>2138</v>
          </cell>
          <cell r="AN702">
            <v>0</v>
          </cell>
          <cell r="AO702">
            <v>2138</v>
          </cell>
          <cell r="AP702">
            <v>0</v>
          </cell>
          <cell r="AQ702">
            <v>0</v>
          </cell>
          <cell r="AR702">
            <v>2236</v>
          </cell>
          <cell r="AS702">
            <v>1046</v>
          </cell>
          <cell r="AT702">
            <v>2138</v>
          </cell>
          <cell r="AU702">
            <v>2138</v>
          </cell>
          <cell r="AV702">
            <v>0</v>
          </cell>
          <cell r="AW702">
            <v>2138</v>
          </cell>
          <cell r="AX702">
            <v>0</v>
          </cell>
          <cell r="AY702">
            <v>0</v>
          </cell>
          <cell r="AZ702">
            <v>2198</v>
          </cell>
          <cell r="BA702">
            <v>1028</v>
          </cell>
        </row>
        <row r="703">
          <cell r="C703" t="str">
            <v>อรัญประเทศ</v>
          </cell>
          <cell r="D703">
            <v>2232</v>
          </cell>
          <cell r="E703">
            <v>2232</v>
          </cell>
          <cell r="F703">
            <v>457</v>
          </cell>
          <cell r="G703">
            <v>457</v>
          </cell>
          <cell r="H703">
            <v>457</v>
          </cell>
          <cell r="I703">
            <v>169.5</v>
          </cell>
          <cell r="J703">
            <v>1000</v>
          </cell>
          <cell r="K703">
            <v>371</v>
          </cell>
          <cell r="L703">
            <v>2708</v>
          </cell>
          <cell r="M703">
            <v>2519</v>
          </cell>
          <cell r="N703">
            <v>25387</v>
          </cell>
          <cell r="O703">
            <v>0</v>
          </cell>
          <cell r="P703">
            <v>0</v>
          </cell>
          <cell r="Q703">
            <v>24337</v>
          </cell>
          <cell r="R703">
            <v>5750.75</v>
          </cell>
          <cell r="S703">
            <v>236</v>
          </cell>
          <cell r="T703">
            <v>25453</v>
          </cell>
          <cell r="U703">
            <v>0</v>
          </cell>
          <cell r="V703">
            <v>0</v>
          </cell>
          <cell r="W703">
            <v>25016</v>
          </cell>
          <cell r="X703">
            <v>9697.25</v>
          </cell>
          <cell r="Y703">
            <v>388</v>
          </cell>
          <cell r="AE703" t="str">
            <v/>
          </cell>
          <cell r="AK703" t="str">
            <v/>
          </cell>
          <cell r="AL703">
            <v>3887</v>
          </cell>
          <cell r="AM703">
            <v>3887</v>
          </cell>
          <cell r="AN703">
            <v>0</v>
          </cell>
          <cell r="AO703">
            <v>3887</v>
          </cell>
          <cell r="AP703">
            <v>0</v>
          </cell>
          <cell r="AQ703">
            <v>0</v>
          </cell>
          <cell r="AR703">
            <v>3537</v>
          </cell>
          <cell r="AS703">
            <v>910</v>
          </cell>
          <cell r="AT703">
            <v>3887</v>
          </cell>
          <cell r="AU703">
            <v>3887</v>
          </cell>
          <cell r="AV703">
            <v>0</v>
          </cell>
          <cell r="AW703">
            <v>3887</v>
          </cell>
          <cell r="AX703">
            <v>0</v>
          </cell>
          <cell r="AY703">
            <v>0</v>
          </cell>
          <cell r="AZ703">
            <v>3595</v>
          </cell>
          <cell r="BA703">
            <v>925</v>
          </cell>
        </row>
        <row r="704">
          <cell r="C704" t="str">
            <v>เขาฉกรรจ์</v>
          </cell>
          <cell r="D704">
            <v>1739</v>
          </cell>
          <cell r="E704">
            <v>1739</v>
          </cell>
          <cell r="F704">
            <v>1023</v>
          </cell>
          <cell r="G704">
            <v>1083</v>
          </cell>
          <cell r="H704">
            <v>1048</v>
          </cell>
          <cell r="I704">
            <v>1200</v>
          </cell>
          <cell r="J704">
            <v>1024</v>
          </cell>
          <cell r="K704">
            <v>1108</v>
          </cell>
          <cell r="L704">
            <v>3906</v>
          </cell>
          <cell r="M704">
            <v>3906</v>
          </cell>
          <cell r="N704">
            <v>24265</v>
          </cell>
          <cell r="O704">
            <v>743</v>
          </cell>
          <cell r="P704">
            <v>743</v>
          </cell>
          <cell r="Q704">
            <v>24265</v>
          </cell>
          <cell r="R704">
            <v>16832.887999999999</v>
          </cell>
          <cell r="S704">
            <v>694</v>
          </cell>
          <cell r="T704">
            <v>24265</v>
          </cell>
          <cell r="U704">
            <v>681</v>
          </cell>
          <cell r="V704">
            <v>1671</v>
          </cell>
          <cell r="W704">
            <v>23522</v>
          </cell>
          <cell r="X704">
            <v>14150.4</v>
          </cell>
          <cell r="Y704">
            <v>602</v>
          </cell>
          <cell r="Z704">
            <v>28.5</v>
          </cell>
          <cell r="AB704">
            <v>1.5</v>
          </cell>
          <cell r="AC704">
            <v>28.5</v>
          </cell>
          <cell r="AD704">
            <v>16</v>
          </cell>
          <cell r="AE704">
            <v>561</v>
          </cell>
          <cell r="AF704">
            <v>27</v>
          </cell>
          <cell r="AI704">
            <v>27</v>
          </cell>
          <cell r="AJ704">
            <v>39</v>
          </cell>
          <cell r="AK704">
            <v>1444</v>
          </cell>
          <cell r="AL704">
            <v>4504</v>
          </cell>
          <cell r="AM704">
            <v>4501</v>
          </cell>
          <cell r="AN704">
            <v>0</v>
          </cell>
          <cell r="AO704">
            <v>4501</v>
          </cell>
          <cell r="AP704">
            <v>68</v>
          </cell>
          <cell r="AQ704">
            <v>334</v>
          </cell>
          <cell r="AR704">
            <v>4650</v>
          </cell>
          <cell r="AS704">
            <v>1033</v>
          </cell>
          <cell r="AT704">
            <v>4238</v>
          </cell>
          <cell r="AU704">
            <v>4167</v>
          </cell>
          <cell r="AV704">
            <v>0</v>
          </cell>
          <cell r="AW704">
            <v>4167</v>
          </cell>
          <cell r="AX704">
            <v>0</v>
          </cell>
          <cell r="AY704">
            <v>0</v>
          </cell>
          <cell r="AZ704">
            <v>4825</v>
          </cell>
          <cell r="BA704">
            <v>1158</v>
          </cell>
        </row>
        <row r="705">
          <cell r="C705" t="str">
            <v>โคกสูง</v>
          </cell>
          <cell r="D705">
            <v>286</v>
          </cell>
          <cell r="E705">
            <v>286</v>
          </cell>
          <cell r="F705">
            <v>95</v>
          </cell>
          <cell r="G705">
            <v>95</v>
          </cell>
          <cell r="H705">
            <v>0</v>
          </cell>
          <cell r="I705">
            <v>25</v>
          </cell>
          <cell r="J705">
            <v>0</v>
          </cell>
          <cell r="K705">
            <v>263</v>
          </cell>
          <cell r="L705">
            <v>147</v>
          </cell>
          <cell r="M705">
            <v>135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 t="str">
            <v/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 t="str">
            <v/>
          </cell>
          <cell r="AE705" t="str">
            <v/>
          </cell>
          <cell r="AK705" t="str">
            <v/>
          </cell>
          <cell r="AL705">
            <v>286</v>
          </cell>
          <cell r="AM705">
            <v>286</v>
          </cell>
          <cell r="AN705">
            <v>0</v>
          </cell>
          <cell r="AO705">
            <v>286</v>
          </cell>
          <cell r="AP705">
            <v>0</v>
          </cell>
          <cell r="AQ705">
            <v>0</v>
          </cell>
          <cell r="AR705">
            <v>171</v>
          </cell>
          <cell r="AS705">
            <v>597</v>
          </cell>
          <cell r="AT705">
            <v>286</v>
          </cell>
          <cell r="AU705">
            <v>286</v>
          </cell>
          <cell r="AV705">
            <v>0</v>
          </cell>
          <cell r="AW705">
            <v>286</v>
          </cell>
          <cell r="AX705">
            <v>0</v>
          </cell>
          <cell r="AY705">
            <v>0</v>
          </cell>
          <cell r="AZ705">
            <v>176</v>
          </cell>
          <cell r="BA705">
            <v>616</v>
          </cell>
        </row>
        <row r="706">
          <cell r="C706" t="str">
            <v>วังสมบูรณ์</v>
          </cell>
          <cell r="D706">
            <v>14645</v>
          </cell>
          <cell r="E706">
            <v>14645</v>
          </cell>
          <cell r="F706">
            <v>1451</v>
          </cell>
          <cell r="G706">
            <v>1451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15547</v>
          </cell>
          <cell r="M706">
            <v>30457</v>
          </cell>
          <cell r="N706">
            <v>67697</v>
          </cell>
          <cell r="O706">
            <v>0</v>
          </cell>
          <cell r="P706">
            <v>0</v>
          </cell>
          <cell r="Q706">
            <v>67697</v>
          </cell>
          <cell r="R706">
            <v>74475.05</v>
          </cell>
          <cell r="S706">
            <v>1100</v>
          </cell>
          <cell r="T706">
            <v>65996</v>
          </cell>
          <cell r="U706">
            <v>1765</v>
          </cell>
          <cell r="V706">
            <v>0</v>
          </cell>
          <cell r="W706">
            <v>65996</v>
          </cell>
          <cell r="X706">
            <v>74330.542000000001</v>
          </cell>
          <cell r="Y706">
            <v>1126</v>
          </cell>
          <cell r="Z706">
            <v>376</v>
          </cell>
          <cell r="AA706">
            <v>35</v>
          </cell>
          <cell r="AC706">
            <v>364</v>
          </cell>
          <cell r="AD706">
            <v>473</v>
          </cell>
          <cell r="AE706">
            <v>1299</v>
          </cell>
          <cell r="AF706">
            <v>411</v>
          </cell>
          <cell r="AI706">
            <v>364</v>
          </cell>
          <cell r="AJ706">
            <v>391</v>
          </cell>
          <cell r="AK706">
            <v>1074</v>
          </cell>
          <cell r="AL706">
            <v>33550</v>
          </cell>
          <cell r="AM706">
            <v>32174</v>
          </cell>
          <cell r="AN706">
            <v>650</v>
          </cell>
          <cell r="AO706">
            <v>32824</v>
          </cell>
          <cell r="AP706">
            <v>171</v>
          </cell>
          <cell r="AQ706">
            <v>355</v>
          </cell>
          <cell r="AR706">
            <v>48842</v>
          </cell>
          <cell r="AS706">
            <v>1488</v>
          </cell>
          <cell r="AT706">
            <v>33366</v>
          </cell>
          <cell r="AU706">
            <v>32469</v>
          </cell>
          <cell r="AV706">
            <v>726</v>
          </cell>
          <cell r="AW706">
            <v>33195</v>
          </cell>
          <cell r="AX706">
            <v>0</v>
          </cell>
          <cell r="AY706">
            <v>0</v>
          </cell>
          <cell r="AZ706">
            <v>47683</v>
          </cell>
          <cell r="BA706">
            <v>1435</v>
          </cell>
        </row>
        <row r="707">
          <cell r="C707" t="str">
            <v>จันทบุรี</v>
          </cell>
          <cell r="D707">
            <v>227884.51</v>
          </cell>
          <cell r="E707">
            <v>231672.51</v>
          </cell>
          <cell r="F707">
            <v>221858</v>
          </cell>
          <cell r="G707">
            <v>225280</v>
          </cell>
          <cell r="H707">
            <v>110869.43100000001</v>
          </cell>
          <cell r="I707">
            <v>47488.465000000004</v>
          </cell>
          <cell r="J707">
            <v>500</v>
          </cell>
          <cell r="K707">
            <v>211</v>
          </cell>
          <cell r="L707">
            <v>212146</v>
          </cell>
          <cell r="M707">
            <v>278881</v>
          </cell>
          <cell r="N707">
            <v>302560</v>
          </cell>
          <cell r="O707">
            <v>0</v>
          </cell>
          <cell r="P707">
            <v>1259</v>
          </cell>
          <cell r="Q707">
            <v>279386</v>
          </cell>
          <cell r="R707">
            <v>294040.71300000005</v>
          </cell>
          <cell r="S707">
            <v>1052</v>
          </cell>
          <cell r="T707">
            <v>301301</v>
          </cell>
          <cell r="U707">
            <v>729</v>
          </cell>
          <cell r="V707">
            <v>8868</v>
          </cell>
          <cell r="W707">
            <v>278510</v>
          </cell>
          <cell r="X707">
            <v>379398.80499999999</v>
          </cell>
          <cell r="Y707">
            <v>1362</v>
          </cell>
          <cell r="Z707">
            <v>750.5</v>
          </cell>
          <cell r="AA707">
            <v>0</v>
          </cell>
          <cell r="AB707">
            <v>10</v>
          </cell>
          <cell r="AC707">
            <v>750.5</v>
          </cell>
          <cell r="AD707">
            <v>607</v>
          </cell>
          <cell r="AE707">
            <v>809</v>
          </cell>
          <cell r="AF707">
            <v>740.5</v>
          </cell>
          <cell r="AG707">
            <v>0</v>
          </cell>
          <cell r="AH707">
            <v>0</v>
          </cell>
          <cell r="AI707">
            <v>740.5</v>
          </cell>
          <cell r="AJ707">
            <v>792</v>
          </cell>
          <cell r="AK707">
            <v>1070</v>
          </cell>
          <cell r="AL707">
            <v>295940</v>
          </cell>
          <cell r="AM707">
            <v>293713</v>
          </cell>
          <cell r="AN707">
            <v>1222</v>
          </cell>
          <cell r="AO707">
            <v>294935</v>
          </cell>
          <cell r="AP707">
            <v>210</v>
          </cell>
          <cell r="AQ707">
            <v>4588</v>
          </cell>
          <cell r="AR707">
            <v>460947</v>
          </cell>
          <cell r="AS707">
            <v>1563</v>
          </cell>
          <cell r="AT707">
            <v>291562</v>
          </cell>
          <cell r="AU707">
            <v>290347</v>
          </cell>
          <cell r="AV707">
            <v>1005</v>
          </cell>
          <cell r="AW707">
            <v>291352</v>
          </cell>
          <cell r="AX707">
            <v>0</v>
          </cell>
          <cell r="AY707">
            <v>0</v>
          </cell>
          <cell r="AZ707">
            <v>474172</v>
          </cell>
          <cell r="BA707">
            <v>1627</v>
          </cell>
        </row>
        <row r="708">
          <cell r="C708" t="str">
            <v>เมืองจันทบุรี</v>
          </cell>
          <cell r="D708">
            <v>416</v>
          </cell>
          <cell r="E708">
            <v>350</v>
          </cell>
          <cell r="F708">
            <v>391</v>
          </cell>
          <cell r="G708">
            <v>206</v>
          </cell>
          <cell r="H708">
            <v>0.1</v>
          </cell>
          <cell r="I708">
            <v>724.41600000000005</v>
          </cell>
          <cell r="J708">
            <v>0</v>
          </cell>
          <cell r="K708">
            <v>3517</v>
          </cell>
          <cell r="L708">
            <v>352</v>
          </cell>
          <cell r="M708">
            <v>365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 t="str">
            <v/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 t="str">
            <v/>
          </cell>
          <cell r="AE708" t="str">
            <v/>
          </cell>
          <cell r="AK708" t="str">
            <v/>
          </cell>
          <cell r="AL708">
            <v>365</v>
          </cell>
          <cell r="AM708">
            <v>364</v>
          </cell>
          <cell r="AN708">
            <v>0</v>
          </cell>
          <cell r="AO708">
            <v>364</v>
          </cell>
          <cell r="AP708">
            <v>0</v>
          </cell>
          <cell r="AQ708">
            <v>15</v>
          </cell>
          <cell r="AR708">
            <v>372</v>
          </cell>
          <cell r="AS708">
            <v>1021</v>
          </cell>
          <cell r="AT708">
            <v>350</v>
          </cell>
          <cell r="AU708">
            <v>349</v>
          </cell>
          <cell r="AV708">
            <v>1</v>
          </cell>
          <cell r="AW708">
            <v>350</v>
          </cell>
          <cell r="AX708">
            <v>0</v>
          </cell>
          <cell r="AY708">
            <v>0</v>
          </cell>
          <cell r="AZ708">
            <v>333</v>
          </cell>
          <cell r="BA708">
            <v>950</v>
          </cell>
        </row>
        <row r="709">
          <cell r="C709" t="str">
            <v>ขลุง</v>
          </cell>
          <cell r="D709">
            <v>1085</v>
          </cell>
          <cell r="E709">
            <v>777</v>
          </cell>
          <cell r="F709">
            <v>1011</v>
          </cell>
          <cell r="G709">
            <v>631</v>
          </cell>
          <cell r="H709">
            <v>763</v>
          </cell>
          <cell r="I709">
            <v>954.32</v>
          </cell>
          <cell r="J709">
            <v>755</v>
          </cell>
          <cell r="K709">
            <v>1512</v>
          </cell>
          <cell r="L709">
            <v>1061</v>
          </cell>
          <cell r="M709">
            <v>749</v>
          </cell>
          <cell r="N709">
            <v>765</v>
          </cell>
          <cell r="O709">
            <v>0</v>
          </cell>
          <cell r="P709">
            <v>0</v>
          </cell>
          <cell r="Q709">
            <v>765</v>
          </cell>
          <cell r="R709">
            <v>510</v>
          </cell>
          <cell r="S709">
            <v>667</v>
          </cell>
          <cell r="T709">
            <v>765</v>
          </cell>
          <cell r="U709">
            <v>0</v>
          </cell>
          <cell r="V709">
            <v>816</v>
          </cell>
          <cell r="W709">
            <v>765</v>
          </cell>
          <cell r="X709">
            <v>561</v>
          </cell>
          <cell r="Y709">
            <v>733</v>
          </cell>
          <cell r="AE709" t="str">
            <v/>
          </cell>
          <cell r="AK709" t="str">
            <v/>
          </cell>
          <cell r="AL709">
            <v>765</v>
          </cell>
          <cell r="AM709">
            <v>760</v>
          </cell>
          <cell r="AN709">
            <v>5</v>
          </cell>
          <cell r="AO709">
            <v>765</v>
          </cell>
          <cell r="AP709">
            <v>0</v>
          </cell>
          <cell r="AQ709">
            <v>25</v>
          </cell>
          <cell r="AR709">
            <v>744</v>
          </cell>
          <cell r="AS709">
            <v>973</v>
          </cell>
          <cell r="AT709">
            <v>740</v>
          </cell>
          <cell r="AU709">
            <v>740</v>
          </cell>
          <cell r="AV709">
            <v>0</v>
          </cell>
          <cell r="AW709">
            <v>740</v>
          </cell>
          <cell r="AX709">
            <v>0</v>
          </cell>
          <cell r="AY709">
            <v>0</v>
          </cell>
          <cell r="AZ709">
            <v>670</v>
          </cell>
          <cell r="BA709">
            <v>905</v>
          </cell>
        </row>
        <row r="710">
          <cell r="C710" t="str">
            <v>ท่าใหม่</v>
          </cell>
          <cell r="D710">
            <v>1359</v>
          </cell>
          <cell r="E710">
            <v>1297</v>
          </cell>
          <cell r="F710">
            <v>919</v>
          </cell>
          <cell r="G710">
            <v>883</v>
          </cell>
          <cell r="H710">
            <v>97.35</v>
          </cell>
          <cell r="I710">
            <v>144</v>
          </cell>
          <cell r="J710">
            <v>106</v>
          </cell>
          <cell r="K710">
            <v>163</v>
          </cell>
          <cell r="L710">
            <v>1682</v>
          </cell>
          <cell r="M710">
            <v>1522</v>
          </cell>
          <cell r="N710">
            <v>3324</v>
          </cell>
          <cell r="O710">
            <v>0</v>
          </cell>
          <cell r="P710">
            <v>4</v>
          </cell>
          <cell r="Q710">
            <v>916</v>
          </cell>
          <cell r="R710">
            <v>1892</v>
          </cell>
          <cell r="S710">
            <v>2066</v>
          </cell>
          <cell r="T710">
            <v>3320</v>
          </cell>
          <cell r="U710">
            <v>129</v>
          </cell>
          <cell r="V710">
            <v>0</v>
          </cell>
          <cell r="W710">
            <v>912</v>
          </cell>
          <cell r="X710">
            <v>2053.25</v>
          </cell>
          <cell r="Y710">
            <v>2251</v>
          </cell>
          <cell r="AE710" t="str">
            <v/>
          </cell>
          <cell r="AK710" t="str">
            <v/>
          </cell>
          <cell r="AL710">
            <v>1704</v>
          </cell>
          <cell r="AM710">
            <v>1535</v>
          </cell>
          <cell r="AN710">
            <v>93</v>
          </cell>
          <cell r="AO710">
            <v>1628</v>
          </cell>
          <cell r="AQ710">
            <v>57</v>
          </cell>
          <cell r="AR710">
            <v>1670</v>
          </cell>
          <cell r="AS710">
            <v>1026</v>
          </cell>
          <cell r="AT710">
            <v>1647</v>
          </cell>
          <cell r="AU710">
            <v>1571</v>
          </cell>
          <cell r="AV710">
            <v>76</v>
          </cell>
          <cell r="AW710">
            <v>1647</v>
          </cell>
          <cell r="AX710">
            <v>0</v>
          </cell>
          <cell r="AY710">
            <v>0</v>
          </cell>
          <cell r="AZ710">
            <v>1637</v>
          </cell>
          <cell r="BA710">
            <v>994</v>
          </cell>
        </row>
        <row r="711">
          <cell r="C711" t="str">
            <v>โป่งน้ำร้อน</v>
          </cell>
          <cell r="D711">
            <v>118933</v>
          </cell>
          <cell r="E711">
            <v>124742</v>
          </cell>
          <cell r="F711">
            <v>116349</v>
          </cell>
          <cell r="G711">
            <v>122230</v>
          </cell>
          <cell r="H711">
            <v>52839.118999999999</v>
          </cell>
          <cell r="I711">
            <v>43363.879000000001</v>
          </cell>
          <cell r="J711">
            <v>454</v>
          </cell>
          <cell r="K711">
            <v>355</v>
          </cell>
          <cell r="L711">
            <v>101567</v>
          </cell>
          <cell r="M711">
            <v>133669</v>
          </cell>
          <cell r="N711">
            <v>137057</v>
          </cell>
          <cell r="O711">
            <v>0</v>
          </cell>
          <cell r="P711">
            <v>924</v>
          </cell>
          <cell r="Q711">
            <v>130018</v>
          </cell>
          <cell r="R711">
            <v>144140.95000000001</v>
          </cell>
          <cell r="S711">
            <v>1109</v>
          </cell>
          <cell r="T711">
            <v>136133</v>
          </cell>
          <cell r="U711">
            <v>0</v>
          </cell>
          <cell r="V711">
            <v>6258</v>
          </cell>
          <cell r="W711">
            <v>128269</v>
          </cell>
          <cell r="X711">
            <v>184339.3</v>
          </cell>
          <cell r="Y711">
            <v>1437</v>
          </cell>
          <cell r="Z711">
            <v>338</v>
          </cell>
          <cell r="AB711">
            <v>10</v>
          </cell>
          <cell r="AC711">
            <v>338</v>
          </cell>
          <cell r="AD711">
            <v>214</v>
          </cell>
          <cell r="AE711">
            <v>633</v>
          </cell>
          <cell r="AF711">
            <v>328</v>
          </cell>
          <cell r="AI711">
            <v>328</v>
          </cell>
          <cell r="AJ711">
            <v>289</v>
          </cell>
          <cell r="AK711">
            <v>881</v>
          </cell>
          <cell r="AL711">
            <v>137589</v>
          </cell>
          <cell r="AM711">
            <v>136972</v>
          </cell>
          <cell r="AN711">
            <v>346</v>
          </cell>
          <cell r="AO711">
            <v>137318</v>
          </cell>
          <cell r="AP711">
            <v>60</v>
          </cell>
          <cell r="AQ711">
            <v>2958</v>
          </cell>
          <cell r="AR711">
            <v>218748</v>
          </cell>
          <cell r="AS711">
            <v>1593</v>
          </cell>
          <cell r="AT711">
            <v>134691</v>
          </cell>
          <cell r="AU711">
            <v>134360</v>
          </cell>
          <cell r="AV711">
            <v>271</v>
          </cell>
          <cell r="AW711">
            <v>134631</v>
          </cell>
          <cell r="AX711">
            <v>0</v>
          </cell>
          <cell r="AY711">
            <v>0</v>
          </cell>
          <cell r="AZ711">
            <v>229546</v>
          </cell>
          <cell r="BA711">
            <v>1705</v>
          </cell>
        </row>
        <row r="712">
          <cell r="C712" t="str">
            <v>มะขาม</v>
          </cell>
          <cell r="D712">
            <v>1469</v>
          </cell>
          <cell r="E712">
            <v>1357</v>
          </cell>
          <cell r="F712">
            <v>1226</v>
          </cell>
          <cell r="G712">
            <v>866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1643</v>
          </cell>
          <cell r="M712">
            <v>1262</v>
          </cell>
          <cell r="N712">
            <v>1908</v>
          </cell>
          <cell r="O712">
            <v>0</v>
          </cell>
          <cell r="P712">
            <v>0</v>
          </cell>
          <cell r="Q712">
            <v>1908</v>
          </cell>
          <cell r="R712">
            <v>1722.5</v>
          </cell>
          <cell r="S712">
            <v>903</v>
          </cell>
          <cell r="T712">
            <v>1908</v>
          </cell>
          <cell r="U712">
            <v>0</v>
          </cell>
          <cell r="V712">
            <v>85</v>
          </cell>
          <cell r="W712">
            <v>1908</v>
          </cell>
          <cell r="X712">
            <v>1510.5</v>
          </cell>
          <cell r="Y712">
            <v>792</v>
          </cell>
          <cell r="AE712" t="str">
            <v/>
          </cell>
          <cell r="AK712" t="str">
            <v/>
          </cell>
          <cell r="AL712">
            <v>1054</v>
          </cell>
          <cell r="AM712">
            <v>1054</v>
          </cell>
          <cell r="AN712">
            <v>0</v>
          </cell>
          <cell r="AO712">
            <v>1054</v>
          </cell>
          <cell r="AP712">
            <v>0</v>
          </cell>
          <cell r="AQ712">
            <v>45</v>
          </cell>
          <cell r="AR712">
            <v>835</v>
          </cell>
          <cell r="AS712">
            <v>792</v>
          </cell>
          <cell r="AT712">
            <v>1009</v>
          </cell>
          <cell r="AU712">
            <v>1009</v>
          </cell>
          <cell r="AV712">
            <v>0</v>
          </cell>
          <cell r="AW712">
            <v>1009</v>
          </cell>
          <cell r="AX712">
            <v>0</v>
          </cell>
          <cell r="AY712">
            <v>0</v>
          </cell>
          <cell r="AZ712">
            <v>693</v>
          </cell>
          <cell r="BA712">
            <v>687</v>
          </cell>
        </row>
        <row r="713">
          <cell r="C713" t="str">
            <v>แหลมสิงห์</v>
          </cell>
          <cell r="D713">
            <v>83.51</v>
          </cell>
          <cell r="E713">
            <v>83.51</v>
          </cell>
          <cell r="F713">
            <v>71</v>
          </cell>
          <cell r="G713">
            <v>71</v>
          </cell>
          <cell r="H713">
            <v>56.8</v>
          </cell>
          <cell r="I713">
            <v>0</v>
          </cell>
          <cell r="J713">
            <v>800</v>
          </cell>
          <cell r="K713">
            <v>0</v>
          </cell>
          <cell r="L713">
            <v>81</v>
          </cell>
          <cell r="M713">
            <v>62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 t="str">
            <v/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 t="str">
            <v/>
          </cell>
          <cell r="AE713" t="str">
            <v/>
          </cell>
          <cell r="AK713" t="str">
            <v/>
          </cell>
          <cell r="AL713">
            <v>68</v>
          </cell>
          <cell r="AM713">
            <v>68</v>
          </cell>
          <cell r="AN713">
            <v>0</v>
          </cell>
          <cell r="AO713">
            <v>68</v>
          </cell>
          <cell r="AP713">
            <v>0</v>
          </cell>
          <cell r="AQ713">
            <v>2</v>
          </cell>
          <cell r="AR713">
            <v>64</v>
          </cell>
          <cell r="AS713">
            <v>938</v>
          </cell>
          <cell r="AT713">
            <v>66</v>
          </cell>
          <cell r="AU713">
            <v>66</v>
          </cell>
          <cell r="AV713">
            <v>0</v>
          </cell>
          <cell r="AW713">
            <v>66</v>
          </cell>
          <cell r="AX713">
            <v>0</v>
          </cell>
          <cell r="AY713">
            <v>0</v>
          </cell>
          <cell r="AZ713">
            <v>59</v>
          </cell>
          <cell r="BA713">
            <v>895</v>
          </cell>
        </row>
        <row r="714">
          <cell r="C714" t="str">
            <v>สอยดาว</v>
          </cell>
          <cell r="D714">
            <v>99186</v>
          </cell>
          <cell r="E714">
            <v>99186</v>
          </cell>
          <cell r="F714">
            <v>97787</v>
          </cell>
          <cell r="G714">
            <v>97787</v>
          </cell>
          <cell r="H714">
            <v>56613</v>
          </cell>
          <cell r="I714">
            <v>2257.3000000000002</v>
          </cell>
          <cell r="J714">
            <v>579</v>
          </cell>
          <cell r="K714">
            <v>23</v>
          </cell>
          <cell r="L714">
            <v>101444</v>
          </cell>
          <cell r="M714">
            <v>138902</v>
          </cell>
          <cell r="N714">
            <v>153023</v>
          </cell>
          <cell r="O714">
            <v>0</v>
          </cell>
          <cell r="P714">
            <v>0</v>
          </cell>
          <cell r="Q714">
            <v>139440</v>
          </cell>
          <cell r="R714">
            <v>143023.70000000001</v>
          </cell>
          <cell r="S714">
            <v>1026</v>
          </cell>
          <cell r="T714">
            <v>153023</v>
          </cell>
          <cell r="U714">
            <v>600</v>
          </cell>
          <cell r="V714">
            <v>1461</v>
          </cell>
          <cell r="W714">
            <v>140648</v>
          </cell>
          <cell r="X714">
            <v>189783.44200000001</v>
          </cell>
          <cell r="Y714">
            <v>1349</v>
          </cell>
          <cell r="Z714">
            <v>412.5</v>
          </cell>
          <cell r="AC714">
            <v>412.5</v>
          </cell>
          <cell r="AD714">
            <v>393</v>
          </cell>
          <cell r="AE714">
            <v>953</v>
          </cell>
          <cell r="AF714">
            <v>412.5</v>
          </cell>
          <cell r="AI714">
            <v>412.5</v>
          </cell>
          <cell r="AJ714">
            <v>503</v>
          </cell>
          <cell r="AK714">
            <v>1219</v>
          </cell>
          <cell r="AL714">
            <v>149987</v>
          </cell>
          <cell r="AM714">
            <v>148624</v>
          </cell>
          <cell r="AN714">
            <v>776</v>
          </cell>
          <cell r="AO714">
            <v>149400</v>
          </cell>
          <cell r="AP714">
            <v>150</v>
          </cell>
          <cell r="AQ714">
            <v>985</v>
          </cell>
          <cell r="AR714">
            <v>235006</v>
          </cell>
          <cell r="AS714">
            <v>1573</v>
          </cell>
          <cell r="AT714">
            <v>149152</v>
          </cell>
          <cell r="AU714">
            <v>148415</v>
          </cell>
          <cell r="AV714">
            <v>587</v>
          </cell>
          <cell r="AW714">
            <v>149002</v>
          </cell>
          <cell r="AX714">
            <v>0</v>
          </cell>
          <cell r="AY714">
            <v>0</v>
          </cell>
          <cell r="AZ714">
            <v>238403</v>
          </cell>
          <cell r="BA714">
            <v>1600</v>
          </cell>
        </row>
        <row r="715">
          <cell r="C715" t="str">
            <v>แก่งหางแมว</v>
          </cell>
          <cell r="D715">
            <v>3470</v>
          </cell>
          <cell r="E715">
            <v>1945</v>
          </cell>
          <cell r="F715">
            <v>2553</v>
          </cell>
          <cell r="G715">
            <v>1028</v>
          </cell>
          <cell r="H715">
            <v>0</v>
          </cell>
          <cell r="I715">
            <v>44.55</v>
          </cell>
          <cell r="J715">
            <v>0</v>
          </cell>
          <cell r="K715">
            <v>43</v>
          </cell>
          <cell r="L715">
            <v>2335</v>
          </cell>
          <cell r="M715">
            <v>1388.25</v>
          </cell>
          <cell r="N715">
            <v>4795</v>
          </cell>
          <cell r="O715">
            <v>0</v>
          </cell>
          <cell r="P715">
            <v>0</v>
          </cell>
          <cell r="Q715">
            <v>4651</v>
          </cell>
          <cell r="R715">
            <v>1879.5630000000001</v>
          </cell>
          <cell r="S715">
            <v>404</v>
          </cell>
          <cell r="T715">
            <v>4795</v>
          </cell>
          <cell r="U715">
            <v>0</v>
          </cell>
          <cell r="V715">
            <v>122</v>
          </cell>
          <cell r="W715">
            <v>4651</v>
          </cell>
          <cell r="X715">
            <v>442.31299999999999</v>
          </cell>
          <cell r="Y715">
            <v>95</v>
          </cell>
          <cell r="AE715" t="str">
            <v/>
          </cell>
          <cell r="AK715" t="str">
            <v/>
          </cell>
          <cell r="AL715">
            <v>2564</v>
          </cell>
          <cell r="AM715">
            <v>2562</v>
          </cell>
          <cell r="AN715">
            <v>2</v>
          </cell>
          <cell r="AO715">
            <v>2564</v>
          </cell>
          <cell r="AP715">
            <v>0</v>
          </cell>
          <cell r="AQ715">
            <v>463</v>
          </cell>
          <cell r="AR715">
            <v>1679</v>
          </cell>
          <cell r="AS715">
            <v>655</v>
          </cell>
          <cell r="AT715">
            <v>2101</v>
          </cell>
          <cell r="AU715">
            <v>2101</v>
          </cell>
          <cell r="AV715">
            <v>0</v>
          </cell>
          <cell r="AW715">
            <v>2101</v>
          </cell>
          <cell r="AX715">
            <v>0</v>
          </cell>
          <cell r="AY715">
            <v>0</v>
          </cell>
          <cell r="AZ715">
            <v>1120</v>
          </cell>
          <cell r="BA715">
            <v>533</v>
          </cell>
        </row>
        <row r="716">
          <cell r="C716" t="str">
            <v>นายายอาม</v>
          </cell>
          <cell r="D716">
            <v>717</v>
          </cell>
          <cell r="E716">
            <v>769</v>
          </cell>
          <cell r="F716">
            <v>393</v>
          </cell>
          <cell r="G716">
            <v>420</v>
          </cell>
          <cell r="H716">
            <v>441.1</v>
          </cell>
          <cell r="I716">
            <v>0</v>
          </cell>
          <cell r="J716">
            <v>1122</v>
          </cell>
          <cell r="K716">
            <v>0</v>
          </cell>
          <cell r="L716">
            <v>717</v>
          </cell>
          <cell r="M716">
            <v>531.75</v>
          </cell>
          <cell r="N716">
            <v>652</v>
          </cell>
          <cell r="O716">
            <v>0</v>
          </cell>
          <cell r="P716">
            <v>37</v>
          </cell>
          <cell r="Q716">
            <v>652</v>
          </cell>
          <cell r="R716">
            <v>382</v>
          </cell>
          <cell r="S716">
            <v>586</v>
          </cell>
          <cell r="T716">
            <v>615</v>
          </cell>
          <cell r="U716">
            <v>0</v>
          </cell>
          <cell r="V716">
            <v>0</v>
          </cell>
          <cell r="W716">
            <v>615</v>
          </cell>
          <cell r="X716">
            <v>289</v>
          </cell>
          <cell r="Y716">
            <v>470</v>
          </cell>
          <cell r="AE716" t="str">
            <v/>
          </cell>
          <cell r="AK716" t="str">
            <v/>
          </cell>
          <cell r="AL716">
            <v>819</v>
          </cell>
          <cell r="AM716">
            <v>749</v>
          </cell>
          <cell r="AN716">
            <v>0</v>
          </cell>
          <cell r="AO716">
            <v>749</v>
          </cell>
          <cell r="AP716">
            <v>0</v>
          </cell>
          <cell r="AQ716">
            <v>12</v>
          </cell>
          <cell r="AR716">
            <v>667</v>
          </cell>
          <cell r="AS716">
            <v>891</v>
          </cell>
          <cell r="AT716">
            <v>807</v>
          </cell>
          <cell r="AU716">
            <v>737</v>
          </cell>
          <cell r="AV716">
            <v>70</v>
          </cell>
          <cell r="AW716">
            <v>807</v>
          </cell>
          <cell r="AX716">
            <v>0</v>
          </cell>
          <cell r="AY716">
            <v>0</v>
          </cell>
          <cell r="AZ716">
            <v>647</v>
          </cell>
          <cell r="BA716">
            <v>802</v>
          </cell>
        </row>
        <row r="717">
          <cell r="C717" t="str">
            <v>เขาคิชฌกูฏ</v>
          </cell>
          <cell r="D717">
            <v>1166</v>
          </cell>
          <cell r="E717">
            <v>1166</v>
          </cell>
          <cell r="F717">
            <v>1158</v>
          </cell>
          <cell r="G717">
            <v>1158</v>
          </cell>
          <cell r="H717">
            <v>58.962000000000003</v>
          </cell>
          <cell r="I717">
            <v>0</v>
          </cell>
          <cell r="J717">
            <v>51</v>
          </cell>
          <cell r="K717">
            <v>0</v>
          </cell>
          <cell r="L717">
            <v>1264</v>
          </cell>
          <cell r="M717">
            <v>430</v>
          </cell>
          <cell r="N717">
            <v>1036</v>
          </cell>
          <cell r="O717">
            <v>0</v>
          </cell>
          <cell r="P717">
            <v>294</v>
          </cell>
          <cell r="Q717">
            <v>1036</v>
          </cell>
          <cell r="R717">
            <v>490</v>
          </cell>
          <cell r="S717">
            <v>473</v>
          </cell>
          <cell r="T717">
            <v>742</v>
          </cell>
          <cell r="U717">
            <v>0</v>
          </cell>
          <cell r="V717">
            <v>126</v>
          </cell>
          <cell r="W717">
            <v>742</v>
          </cell>
          <cell r="X717">
            <v>420</v>
          </cell>
          <cell r="Y717">
            <v>566</v>
          </cell>
          <cell r="AE717" t="str">
            <v/>
          </cell>
          <cell r="AK717" t="str">
            <v/>
          </cell>
          <cell r="AL717">
            <v>1025</v>
          </cell>
          <cell r="AM717">
            <v>1025</v>
          </cell>
          <cell r="AN717">
            <v>0</v>
          </cell>
          <cell r="AO717">
            <v>1025</v>
          </cell>
          <cell r="AP717">
            <v>0</v>
          </cell>
          <cell r="AQ717">
            <v>26</v>
          </cell>
          <cell r="AR717">
            <v>1162</v>
          </cell>
          <cell r="AS717">
            <v>1134</v>
          </cell>
          <cell r="AT717">
            <v>999</v>
          </cell>
          <cell r="AU717">
            <v>999</v>
          </cell>
          <cell r="AV717">
            <v>0</v>
          </cell>
          <cell r="AW717">
            <v>999</v>
          </cell>
          <cell r="AX717">
            <v>0</v>
          </cell>
          <cell r="AY717">
            <v>0</v>
          </cell>
          <cell r="AZ717">
            <v>1064</v>
          </cell>
          <cell r="BA717">
            <v>1065</v>
          </cell>
        </row>
        <row r="718">
          <cell r="C718" t="str">
            <v>ตราด</v>
          </cell>
          <cell r="D718">
            <v>3075</v>
          </cell>
          <cell r="E718">
            <v>1806</v>
          </cell>
          <cell r="F718">
            <v>2993</v>
          </cell>
          <cell r="G718">
            <v>1751</v>
          </cell>
          <cell r="H718">
            <v>1298.1129999999998</v>
          </cell>
          <cell r="I718">
            <v>2521.3740000000003</v>
          </cell>
          <cell r="J718">
            <v>434</v>
          </cell>
          <cell r="K718">
            <v>1440</v>
          </cell>
          <cell r="L718">
            <v>3230</v>
          </cell>
          <cell r="M718">
            <v>1766</v>
          </cell>
          <cell r="N718">
            <v>2978</v>
          </cell>
          <cell r="O718">
            <v>0</v>
          </cell>
          <cell r="P718">
            <v>199</v>
          </cell>
          <cell r="Q718">
            <v>2311</v>
          </cell>
          <cell r="R718">
            <v>1860.1659999999999</v>
          </cell>
          <cell r="S718">
            <v>805</v>
          </cell>
          <cell r="T718">
            <v>2779</v>
          </cell>
          <cell r="U718">
            <v>0</v>
          </cell>
          <cell r="V718">
            <v>627</v>
          </cell>
          <cell r="W718">
            <v>2112</v>
          </cell>
          <cell r="X718">
            <v>1807.95</v>
          </cell>
          <cell r="Y718">
            <v>856</v>
          </cell>
          <cell r="Z718">
            <v>247</v>
          </cell>
          <cell r="AA718">
            <v>0</v>
          </cell>
          <cell r="AB718">
            <v>16</v>
          </cell>
          <cell r="AC718">
            <v>247</v>
          </cell>
          <cell r="AD718">
            <v>67.5</v>
          </cell>
          <cell r="AE718">
            <v>273</v>
          </cell>
          <cell r="AF718">
            <v>231</v>
          </cell>
          <cell r="AG718">
            <v>0</v>
          </cell>
          <cell r="AH718">
            <v>171</v>
          </cell>
          <cell r="AI718">
            <v>231</v>
          </cell>
          <cell r="AJ718">
            <v>9.5</v>
          </cell>
          <cell r="AK718">
            <v>41</v>
          </cell>
          <cell r="AL718">
            <v>2421</v>
          </cell>
          <cell r="AM718">
            <v>2354</v>
          </cell>
          <cell r="AN718">
            <v>49</v>
          </cell>
          <cell r="AO718">
            <v>2403</v>
          </cell>
          <cell r="AP718">
            <v>0</v>
          </cell>
          <cell r="AQ718">
            <v>506</v>
          </cell>
          <cell r="AR718">
            <v>2603</v>
          </cell>
          <cell r="AS718">
            <v>1083</v>
          </cell>
          <cell r="AT718">
            <v>1915</v>
          </cell>
          <cell r="AU718">
            <v>1897</v>
          </cell>
          <cell r="AV718">
            <v>18</v>
          </cell>
          <cell r="AW718">
            <v>1915</v>
          </cell>
          <cell r="AX718">
            <v>0</v>
          </cell>
          <cell r="AY718">
            <v>171</v>
          </cell>
          <cell r="AZ718">
            <v>1730.96</v>
          </cell>
          <cell r="BA718">
            <v>904</v>
          </cell>
        </row>
        <row r="719">
          <cell r="C719" t="str">
            <v>เมืองตราด</v>
          </cell>
          <cell r="D719">
            <v>184</v>
          </cell>
          <cell r="E719">
            <v>156</v>
          </cell>
          <cell r="F719">
            <v>146</v>
          </cell>
          <cell r="G719">
            <v>118</v>
          </cell>
          <cell r="H719">
            <v>183.55</v>
          </cell>
          <cell r="I719">
            <v>85.125</v>
          </cell>
          <cell r="J719">
            <v>1257</v>
          </cell>
          <cell r="K719">
            <v>721</v>
          </cell>
          <cell r="L719">
            <v>90</v>
          </cell>
          <cell r="M719">
            <v>136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 t="str">
            <v/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 t="str">
            <v/>
          </cell>
          <cell r="AE719" t="str">
            <v/>
          </cell>
          <cell r="AK719" t="str">
            <v/>
          </cell>
          <cell r="AL719">
            <v>183</v>
          </cell>
          <cell r="AM719">
            <v>170</v>
          </cell>
          <cell r="AN719">
            <v>6</v>
          </cell>
          <cell r="AO719">
            <v>176</v>
          </cell>
          <cell r="AP719">
            <v>0</v>
          </cell>
          <cell r="AQ719">
            <v>20</v>
          </cell>
          <cell r="AR719">
            <v>113</v>
          </cell>
          <cell r="AS719">
            <v>644</v>
          </cell>
          <cell r="AT719">
            <v>163</v>
          </cell>
          <cell r="AU719">
            <v>156</v>
          </cell>
          <cell r="AV719">
            <v>7</v>
          </cell>
          <cell r="AW719">
            <v>163</v>
          </cell>
          <cell r="AX719">
            <v>0</v>
          </cell>
          <cell r="AY719">
            <v>0</v>
          </cell>
          <cell r="AZ719">
            <v>111</v>
          </cell>
          <cell r="BA719">
            <v>682</v>
          </cell>
        </row>
        <row r="720">
          <cell r="C720" t="str">
            <v>เขาสมิง</v>
          </cell>
          <cell r="D720">
            <v>2358</v>
          </cell>
          <cell r="E720">
            <v>1202</v>
          </cell>
          <cell r="F720">
            <v>2330</v>
          </cell>
          <cell r="G720">
            <v>1202</v>
          </cell>
          <cell r="H720">
            <v>697.14400000000001</v>
          </cell>
          <cell r="I720">
            <v>2291.3240000000001</v>
          </cell>
          <cell r="J720">
            <v>299</v>
          </cell>
          <cell r="K720">
            <v>1906</v>
          </cell>
          <cell r="L720">
            <v>2322</v>
          </cell>
          <cell r="M720">
            <v>1202</v>
          </cell>
          <cell r="N720">
            <v>2885</v>
          </cell>
          <cell r="O720">
            <v>0</v>
          </cell>
          <cell r="P720">
            <v>199</v>
          </cell>
          <cell r="Q720">
            <v>2235</v>
          </cell>
          <cell r="R720">
            <v>1768.066</v>
          </cell>
          <cell r="S720">
            <v>791</v>
          </cell>
          <cell r="T720">
            <v>2686</v>
          </cell>
          <cell r="U720">
            <v>0</v>
          </cell>
          <cell r="V720">
            <v>506</v>
          </cell>
          <cell r="W720">
            <v>2036</v>
          </cell>
          <cell r="X720">
            <v>1795</v>
          </cell>
          <cell r="Y720">
            <v>882</v>
          </cell>
          <cell r="Z720">
            <v>47</v>
          </cell>
          <cell r="AB720">
            <v>16</v>
          </cell>
          <cell r="AC720">
            <v>47</v>
          </cell>
          <cell r="AD720">
            <v>19.5</v>
          </cell>
          <cell r="AE720">
            <v>415</v>
          </cell>
          <cell r="AF720">
            <v>31</v>
          </cell>
          <cell r="AH720">
            <v>11</v>
          </cell>
          <cell r="AI720">
            <v>31</v>
          </cell>
          <cell r="AJ720">
            <v>9.5</v>
          </cell>
          <cell r="AK720">
            <v>306</v>
          </cell>
          <cell r="AL720">
            <v>1716</v>
          </cell>
          <cell r="AM720">
            <v>1688</v>
          </cell>
          <cell r="AN720">
            <v>20</v>
          </cell>
          <cell r="AO720">
            <v>1708</v>
          </cell>
          <cell r="AP720">
            <v>0</v>
          </cell>
          <cell r="AQ720">
            <v>306</v>
          </cell>
          <cell r="AR720">
            <v>2024</v>
          </cell>
          <cell r="AS720">
            <v>1185</v>
          </cell>
          <cell r="AT720">
            <v>1410</v>
          </cell>
          <cell r="AU720">
            <v>1402</v>
          </cell>
          <cell r="AV720">
            <v>8</v>
          </cell>
          <cell r="AW720">
            <v>1410</v>
          </cell>
          <cell r="AX720">
            <v>0</v>
          </cell>
          <cell r="AY720">
            <v>11</v>
          </cell>
          <cell r="AZ720">
            <v>1340</v>
          </cell>
          <cell r="BA720">
            <v>950</v>
          </cell>
        </row>
        <row r="721">
          <cell r="C721" t="str">
            <v>คลองใหญ่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 t="str">
            <v/>
          </cell>
          <cell r="K721" t="str">
            <v/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 t="str">
            <v/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 t="str">
            <v/>
          </cell>
          <cell r="AE721" t="str">
            <v/>
          </cell>
          <cell r="AK721" t="str">
            <v/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  <cell r="BA721">
            <v>0</v>
          </cell>
        </row>
        <row r="722">
          <cell r="C722" t="str">
            <v>แหลมงอบ</v>
          </cell>
          <cell r="D722">
            <v>10</v>
          </cell>
          <cell r="E722">
            <v>10</v>
          </cell>
          <cell r="F722">
            <v>4</v>
          </cell>
          <cell r="G722">
            <v>4</v>
          </cell>
          <cell r="H722">
            <v>6.1550000000000002</v>
          </cell>
          <cell r="I722">
            <v>1.5</v>
          </cell>
          <cell r="J722">
            <v>1539</v>
          </cell>
          <cell r="K722">
            <v>375</v>
          </cell>
          <cell r="L722">
            <v>7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 t="str">
            <v/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str">
            <v/>
          </cell>
          <cell r="AE722" t="str">
            <v/>
          </cell>
          <cell r="AK722" t="str">
            <v/>
          </cell>
          <cell r="AL722">
            <v>2</v>
          </cell>
          <cell r="AM722">
            <v>2</v>
          </cell>
          <cell r="AN722">
            <v>0</v>
          </cell>
          <cell r="AO722">
            <v>2</v>
          </cell>
          <cell r="AP722">
            <v>0</v>
          </cell>
          <cell r="AQ722">
            <v>0</v>
          </cell>
          <cell r="AR722">
            <v>1</v>
          </cell>
          <cell r="AS722">
            <v>682</v>
          </cell>
          <cell r="AT722">
            <v>2</v>
          </cell>
          <cell r="AU722">
            <v>2</v>
          </cell>
          <cell r="AV722">
            <v>0</v>
          </cell>
          <cell r="AW722">
            <v>2</v>
          </cell>
          <cell r="AX722">
            <v>0</v>
          </cell>
          <cell r="AY722">
            <v>0</v>
          </cell>
          <cell r="AZ722">
            <v>0.96</v>
          </cell>
          <cell r="BA722">
            <v>479</v>
          </cell>
        </row>
        <row r="723">
          <cell r="C723" t="str">
            <v>บ่อไร่</v>
          </cell>
          <cell r="D723">
            <v>513</v>
          </cell>
          <cell r="E723">
            <v>428</v>
          </cell>
          <cell r="F723">
            <v>503</v>
          </cell>
          <cell r="G723">
            <v>417</v>
          </cell>
          <cell r="H723">
            <v>411.26400000000001</v>
          </cell>
          <cell r="I723">
            <v>143.42500000000001</v>
          </cell>
          <cell r="J723">
            <v>818</v>
          </cell>
          <cell r="K723">
            <v>344</v>
          </cell>
          <cell r="L723">
            <v>811</v>
          </cell>
          <cell r="M723">
            <v>428</v>
          </cell>
          <cell r="N723">
            <v>93</v>
          </cell>
          <cell r="O723">
            <v>0</v>
          </cell>
          <cell r="P723">
            <v>0</v>
          </cell>
          <cell r="Q723">
            <v>76</v>
          </cell>
          <cell r="R723">
            <v>92.1</v>
          </cell>
          <cell r="S723">
            <v>1212</v>
          </cell>
          <cell r="T723">
            <v>93</v>
          </cell>
          <cell r="U723">
            <v>0</v>
          </cell>
          <cell r="V723">
            <v>121</v>
          </cell>
          <cell r="W723">
            <v>76</v>
          </cell>
          <cell r="X723">
            <v>12.95</v>
          </cell>
          <cell r="Y723">
            <v>170</v>
          </cell>
          <cell r="Z723">
            <v>200</v>
          </cell>
          <cell r="AC723">
            <v>200</v>
          </cell>
          <cell r="AD723">
            <v>48</v>
          </cell>
          <cell r="AE723">
            <v>240</v>
          </cell>
          <cell r="AF723">
            <v>200</v>
          </cell>
          <cell r="AH723">
            <v>160</v>
          </cell>
          <cell r="AI723">
            <v>200</v>
          </cell>
          <cell r="AK723">
            <v>0</v>
          </cell>
          <cell r="AL723">
            <v>510</v>
          </cell>
          <cell r="AM723">
            <v>484</v>
          </cell>
          <cell r="AN723">
            <v>23</v>
          </cell>
          <cell r="AO723">
            <v>507</v>
          </cell>
          <cell r="AP723">
            <v>0</v>
          </cell>
          <cell r="AQ723">
            <v>180</v>
          </cell>
          <cell r="AR723">
            <v>459</v>
          </cell>
          <cell r="AS723">
            <v>905</v>
          </cell>
          <cell r="AT723">
            <v>330</v>
          </cell>
          <cell r="AU723">
            <v>327</v>
          </cell>
          <cell r="AV723">
            <v>3</v>
          </cell>
          <cell r="AW723">
            <v>330</v>
          </cell>
          <cell r="AX723">
            <v>0</v>
          </cell>
          <cell r="AY723">
            <v>160</v>
          </cell>
          <cell r="AZ723">
            <v>273</v>
          </cell>
          <cell r="BA723">
            <v>826</v>
          </cell>
        </row>
        <row r="724">
          <cell r="C724" t="str">
            <v>เกาะกูด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 t="str">
            <v/>
          </cell>
          <cell r="K724" t="str">
            <v/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 t="str">
            <v/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 t="str">
            <v/>
          </cell>
          <cell r="AE724" t="str">
            <v/>
          </cell>
          <cell r="AK724" t="str">
            <v/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  <cell r="BA724">
            <v>0</v>
          </cell>
        </row>
        <row r="725">
          <cell r="C725" t="str">
            <v>เกาะช้าง</v>
          </cell>
          <cell r="D725">
            <v>10</v>
          </cell>
          <cell r="E725">
            <v>10</v>
          </cell>
          <cell r="F725">
            <v>10</v>
          </cell>
          <cell r="G725">
            <v>10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 t="str">
            <v/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 t="str">
            <v/>
          </cell>
          <cell r="AE725" t="str">
            <v/>
          </cell>
          <cell r="AK725" t="str">
            <v/>
          </cell>
          <cell r="AL725">
            <v>10</v>
          </cell>
          <cell r="AM725">
            <v>10</v>
          </cell>
          <cell r="AN725">
            <v>0</v>
          </cell>
          <cell r="AO725">
            <v>10</v>
          </cell>
          <cell r="AP725">
            <v>0</v>
          </cell>
          <cell r="AQ725">
            <v>0</v>
          </cell>
          <cell r="AR725">
            <v>6</v>
          </cell>
          <cell r="AS725">
            <v>600</v>
          </cell>
          <cell r="AT725">
            <v>10</v>
          </cell>
          <cell r="AU725">
            <v>10</v>
          </cell>
          <cell r="AV725">
            <v>0</v>
          </cell>
          <cell r="AW725">
            <v>10</v>
          </cell>
          <cell r="AX725">
            <v>0</v>
          </cell>
          <cell r="AY725">
            <v>0</v>
          </cell>
          <cell r="AZ725">
            <v>6</v>
          </cell>
          <cell r="BA725">
            <v>575</v>
          </cell>
        </row>
        <row r="726">
          <cell r="C726" t="str">
            <v>ระยอง</v>
          </cell>
          <cell r="D726">
            <v>1655</v>
          </cell>
          <cell r="E726">
            <v>1597</v>
          </cell>
          <cell r="F726">
            <v>1300.5</v>
          </cell>
          <cell r="G726">
            <v>1266.5</v>
          </cell>
          <cell r="H726">
            <v>677.5</v>
          </cell>
          <cell r="I726">
            <v>511.20000000000005</v>
          </cell>
          <cell r="J726">
            <v>521</v>
          </cell>
          <cell r="K726">
            <v>404</v>
          </cell>
          <cell r="L726">
            <v>2190</v>
          </cell>
          <cell r="M726">
            <v>2172</v>
          </cell>
          <cell r="N726">
            <v>5486</v>
          </cell>
          <cell r="O726">
            <v>0</v>
          </cell>
          <cell r="P726">
            <v>360</v>
          </cell>
          <cell r="Q726">
            <v>5464</v>
          </cell>
          <cell r="R726">
            <v>4431.5</v>
          </cell>
          <cell r="S726">
            <v>811</v>
          </cell>
          <cell r="T726">
            <v>5126</v>
          </cell>
          <cell r="U726">
            <v>50</v>
          </cell>
          <cell r="V726">
            <v>0</v>
          </cell>
          <cell r="W726">
            <v>5104</v>
          </cell>
          <cell r="X726">
            <v>3153.5</v>
          </cell>
          <cell r="Y726">
            <v>618</v>
          </cell>
          <cell r="Z726">
            <v>833</v>
          </cell>
          <cell r="AA726">
            <v>0</v>
          </cell>
          <cell r="AB726">
            <v>0</v>
          </cell>
          <cell r="AC726">
            <v>833</v>
          </cell>
          <cell r="AD726">
            <v>244</v>
          </cell>
          <cell r="AE726">
            <v>293</v>
          </cell>
          <cell r="AF726">
            <v>833</v>
          </cell>
          <cell r="AG726">
            <v>0</v>
          </cell>
          <cell r="AH726">
            <v>40</v>
          </cell>
          <cell r="AI726">
            <v>833</v>
          </cell>
          <cell r="AJ726">
            <v>525</v>
          </cell>
          <cell r="AK726">
            <v>630</v>
          </cell>
          <cell r="AL726">
            <v>2883</v>
          </cell>
          <cell r="AM726">
            <v>2685</v>
          </cell>
          <cell r="AN726">
            <v>197</v>
          </cell>
          <cell r="AO726">
            <v>2882</v>
          </cell>
          <cell r="AP726">
            <v>0</v>
          </cell>
          <cell r="AQ726">
            <v>181</v>
          </cell>
          <cell r="AR726">
            <v>2138</v>
          </cell>
          <cell r="AS726">
            <v>742</v>
          </cell>
          <cell r="AT726">
            <v>2702</v>
          </cell>
          <cell r="AU726">
            <v>2701</v>
          </cell>
          <cell r="AV726">
            <v>1</v>
          </cell>
          <cell r="AW726">
            <v>2702</v>
          </cell>
          <cell r="AX726">
            <v>0</v>
          </cell>
          <cell r="AY726">
            <v>40</v>
          </cell>
          <cell r="AZ726">
            <v>1763</v>
          </cell>
          <cell r="BA726">
            <v>652</v>
          </cell>
        </row>
        <row r="727">
          <cell r="C727" t="str">
            <v>เมืองระยอง</v>
          </cell>
          <cell r="D727">
            <v>27</v>
          </cell>
          <cell r="E727">
            <v>27</v>
          </cell>
          <cell r="F727">
            <v>8</v>
          </cell>
          <cell r="G727">
            <v>8</v>
          </cell>
          <cell r="H727">
            <v>7</v>
          </cell>
          <cell r="I727">
            <v>0</v>
          </cell>
          <cell r="J727">
            <v>875</v>
          </cell>
          <cell r="K727">
            <v>0</v>
          </cell>
          <cell r="L727">
            <v>18</v>
          </cell>
          <cell r="M727">
            <v>151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 t="str">
            <v/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 t="str">
            <v/>
          </cell>
          <cell r="AE727" t="str">
            <v/>
          </cell>
          <cell r="AK727" t="str">
            <v/>
          </cell>
          <cell r="AL727">
            <v>77</v>
          </cell>
          <cell r="AM727">
            <v>72</v>
          </cell>
          <cell r="AN727">
            <v>5</v>
          </cell>
          <cell r="AO727">
            <v>77</v>
          </cell>
          <cell r="AQ727">
            <v>0</v>
          </cell>
          <cell r="AR727">
            <v>64</v>
          </cell>
          <cell r="AS727">
            <v>836</v>
          </cell>
          <cell r="AT727">
            <v>77</v>
          </cell>
          <cell r="AU727">
            <v>77</v>
          </cell>
          <cell r="AV727">
            <v>0</v>
          </cell>
          <cell r="AW727">
            <v>77</v>
          </cell>
          <cell r="AX727">
            <v>0</v>
          </cell>
          <cell r="AY727">
            <v>0</v>
          </cell>
          <cell r="AZ727">
            <v>61</v>
          </cell>
          <cell r="BA727">
            <v>796</v>
          </cell>
        </row>
        <row r="728">
          <cell r="C728" t="str">
            <v>แกลง</v>
          </cell>
          <cell r="D728">
            <v>162</v>
          </cell>
          <cell r="E728">
            <v>129</v>
          </cell>
          <cell r="F728">
            <v>110</v>
          </cell>
          <cell r="G728">
            <v>70</v>
          </cell>
          <cell r="H728">
            <v>44.4</v>
          </cell>
          <cell r="I728">
            <v>7.5</v>
          </cell>
          <cell r="J728">
            <v>404</v>
          </cell>
          <cell r="K728">
            <v>107</v>
          </cell>
          <cell r="L728">
            <v>811</v>
          </cell>
          <cell r="M728">
            <v>521</v>
          </cell>
          <cell r="N728">
            <v>3965</v>
          </cell>
          <cell r="O728">
            <v>0</v>
          </cell>
          <cell r="P728">
            <v>0</v>
          </cell>
          <cell r="Q728">
            <v>3965</v>
          </cell>
          <cell r="R728">
            <v>3945.5</v>
          </cell>
          <cell r="S728">
            <v>995</v>
          </cell>
          <cell r="T728">
            <v>3965</v>
          </cell>
          <cell r="U728">
            <v>0</v>
          </cell>
          <cell r="V728">
            <v>0</v>
          </cell>
          <cell r="W728">
            <v>3965</v>
          </cell>
          <cell r="X728">
            <v>2951</v>
          </cell>
          <cell r="Y728">
            <v>744</v>
          </cell>
          <cell r="Z728">
            <v>250</v>
          </cell>
          <cell r="AC728">
            <v>250</v>
          </cell>
          <cell r="AD728">
            <v>220</v>
          </cell>
          <cell r="AE728">
            <v>880</v>
          </cell>
          <cell r="AF728">
            <v>250</v>
          </cell>
          <cell r="AI728">
            <v>250</v>
          </cell>
          <cell r="AJ728">
            <v>250</v>
          </cell>
          <cell r="AK728">
            <v>1000</v>
          </cell>
          <cell r="AL728">
            <v>1030</v>
          </cell>
          <cell r="AM728">
            <v>963</v>
          </cell>
          <cell r="AN728">
            <v>67</v>
          </cell>
          <cell r="AO728">
            <v>1030</v>
          </cell>
          <cell r="AQ728">
            <v>30</v>
          </cell>
          <cell r="AR728">
            <v>824</v>
          </cell>
          <cell r="AS728">
            <v>800</v>
          </cell>
          <cell r="AT728">
            <v>1000</v>
          </cell>
          <cell r="AU728">
            <v>1000</v>
          </cell>
          <cell r="AV728">
            <v>0</v>
          </cell>
          <cell r="AW728">
            <v>1000</v>
          </cell>
          <cell r="AX728">
            <v>0</v>
          </cell>
          <cell r="AY728">
            <v>0</v>
          </cell>
          <cell r="AZ728">
            <v>720</v>
          </cell>
          <cell r="BA728">
            <v>720</v>
          </cell>
        </row>
        <row r="729">
          <cell r="C729" t="str">
            <v>บ้านค่าย</v>
          </cell>
          <cell r="D729">
            <v>241</v>
          </cell>
          <cell r="E729">
            <v>241</v>
          </cell>
          <cell r="F729">
            <v>156</v>
          </cell>
          <cell r="G729">
            <v>156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84</v>
          </cell>
          <cell r="M729">
            <v>130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 t="str">
            <v/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 t="str">
            <v/>
          </cell>
          <cell r="AE729" t="str">
            <v/>
          </cell>
          <cell r="AK729" t="str">
            <v/>
          </cell>
          <cell r="AL729">
            <v>163</v>
          </cell>
          <cell r="AM729">
            <v>138</v>
          </cell>
          <cell r="AN729">
            <v>25</v>
          </cell>
          <cell r="AO729">
            <v>163</v>
          </cell>
          <cell r="AQ729">
            <v>0</v>
          </cell>
          <cell r="AR729">
            <v>172</v>
          </cell>
          <cell r="AS729">
            <v>1056</v>
          </cell>
          <cell r="AT729">
            <v>163</v>
          </cell>
          <cell r="AU729">
            <v>163</v>
          </cell>
          <cell r="AV729">
            <v>0</v>
          </cell>
          <cell r="AW729">
            <v>163</v>
          </cell>
          <cell r="AX729">
            <v>0</v>
          </cell>
          <cell r="AY729">
            <v>0</v>
          </cell>
          <cell r="AZ729">
            <v>152</v>
          </cell>
          <cell r="BA729">
            <v>930</v>
          </cell>
        </row>
        <row r="730">
          <cell r="C730" t="str">
            <v>ปลวกแดง</v>
          </cell>
          <cell r="D730">
            <v>72</v>
          </cell>
          <cell r="E730">
            <v>47</v>
          </cell>
          <cell r="F730">
            <v>35</v>
          </cell>
          <cell r="G730">
            <v>41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41</v>
          </cell>
          <cell r="M730">
            <v>46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 t="str">
            <v/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 t="str">
            <v/>
          </cell>
          <cell r="AE730" t="str">
            <v/>
          </cell>
          <cell r="AK730" t="str">
            <v/>
          </cell>
          <cell r="AL730">
            <v>51</v>
          </cell>
          <cell r="AM730">
            <v>49</v>
          </cell>
          <cell r="AN730">
            <v>1</v>
          </cell>
          <cell r="AO730">
            <v>50</v>
          </cell>
          <cell r="AQ730">
            <v>6</v>
          </cell>
          <cell r="AR730">
            <v>13</v>
          </cell>
          <cell r="AS730">
            <v>255</v>
          </cell>
          <cell r="AT730">
            <v>45</v>
          </cell>
          <cell r="AU730">
            <v>44</v>
          </cell>
          <cell r="AV730">
            <v>1</v>
          </cell>
          <cell r="AW730">
            <v>45</v>
          </cell>
          <cell r="AX730">
            <v>0</v>
          </cell>
          <cell r="AY730">
            <v>0</v>
          </cell>
          <cell r="AZ730">
            <v>9</v>
          </cell>
          <cell r="BA730">
            <v>197</v>
          </cell>
        </row>
        <row r="731">
          <cell r="C731" t="str">
            <v>บ้านฉาง</v>
          </cell>
          <cell r="D731">
            <v>75</v>
          </cell>
          <cell r="E731">
            <v>75</v>
          </cell>
          <cell r="F731">
            <v>59.5</v>
          </cell>
          <cell r="G731">
            <v>59.5</v>
          </cell>
          <cell r="H731">
            <v>26.1</v>
          </cell>
          <cell r="I731">
            <v>170.4</v>
          </cell>
          <cell r="J731">
            <v>439</v>
          </cell>
          <cell r="K731">
            <v>2864</v>
          </cell>
          <cell r="L731">
            <v>0</v>
          </cell>
          <cell r="M731">
            <v>115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 t="str">
            <v/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 t="str">
            <v/>
          </cell>
          <cell r="AE731" t="str">
            <v/>
          </cell>
          <cell r="AK731" t="str">
            <v/>
          </cell>
          <cell r="AL731">
            <v>103</v>
          </cell>
          <cell r="AM731">
            <v>86</v>
          </cell>
          <cell r="AN731">
            <v>17</v>
          </cell>
          <cell r="AO731">
            <v>103</v>
          </cell>
          <cell r="AQ731">
            <v>0</v>
          </cell>
          <cell r="AR731">
            <v>57</v>
          </cell>
          <cell r="AS731">
            <v>549</v>
          </cell>
          <cell r="AT731">
            <v>103</v>
          </cell>
          <cell r="AU731">
            <v>103</v>
          </cell>
          <cell r="AV731">
            <v>0</v>
          </cell>
          <cell r="AW731">
            <v>103</v>
          </cell>
          <cell r="AX731">
            <v>0</v>
          </cell>
          <cell r="AY731">
            <v>0</v>
          </cell>
          <cell r="AZ731">
            <v>55</v>
          </cell>
          <cell r="BA731">
            <v>533</v>
          </cell>
        </row>
        <row r="732">
          <cell r="C732" t="str">
            <v>วังจันทร์</v>
          </cell>
          <cell r="D732">
            <v>83</v>
          </cell>
          <cell r="E732">
            <v>83</v>
          </cell>
          <cell r="F732">
            <v>72</v>
          </cell>
          <cell r="G732">
            <v>72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121</v>
          </cell>
          <cell r="M732">
            <v>173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 t="str">
            <v/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 t="str">
            <v/>
          </cell>
          <cell r="Z732">
            <v>20</v>
          </cell>
          <cell r="AC732">
            <v>20</v>
          </cell>
          <cell r="AD732">
            <v>24</v>
          </cell>
          <cell r="AE732">
            <v>1200</v>
          </cell>
          <cell r="AF732">
            <v>20</v>
          </cell>
          <cell r="AH732">
            <v>20</v>
          </cell>
          <cell r="AI732">
            <v>20</v>
          </cell>
          <cell r="AJ732">
            <v>25</v>
          </cell>
          <cell r="AK732">
            <v>1250</v>
          </cell>
          <cell r="AL732">
            <v>200</v>
          </cell>
          <cell r="AM732">
            <v>200</v>
          </cell>
          <cell r="AN732">
            <v>0</v>
          </cell>
          <cell r="AO732">
            <v>200</v>
          </cell>
          <cell r="AQ732">
            <v>25</v>
          </cell>
          <cell r="AR732">
            <v>162</v>
          </cell>
          <cell r="AS732">
            <v>808</v>
          </cell>
          <cell r="AT732">
            <v>175</v>
          </cell>
          <cell r="AU732">
            <v>175</v>
          </cell>
          <cell r="AV732">
            <v>0</v>
          </cell>
          <cell r="AW732">
            <v>175</v>
          </cell>
          <cell r="AX732">
            <v>0</v>
          </cell>
          <cell r="AY732">
            <v>20</v>
          </cell>
          <cell r="AZ732">
            <v>139</v>
          </cell>
          <cell r="BA732">
            <v>794</v>
          </cell>
        </row>
        <row r="733">
          <cell r="C733" t="str">
            <v>เขาชะเมา</v>
          </cell>
          <cell r="D733">
            <v>395</v>
          </cell>
          <cell r="E733">
            <v>395</v>
          </cell>
          <cell r="F733">
            <v>260</v>
          </cell>
          <cell r="G733">
            <v>260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495</v>
          </cell>
          <cell r="M733">
            <v>402</v>
          </cell>
          <cell r="N733">
            <v>1521</v>
          </cell>
          <cell r="O733">
            <v>0</v>
          </cell>
          <cell r="P733">
            <v>360</v>
          </cell>
          <cell r="Q733">
            <v>1499</v>
          </cell>
          <cell r="R733">
            <v>486</v>
          </cell>
          <cell r="S733">
            <v>324</v>
          </cell>
          <cell r="T733">
            <v>1161</v>
          </cell>
          <cell r="U733">
            <v>50</v>
          </cell>
          <cell r="V733">
            <v>0</v>
          </cell>
          <cell r="W733">
            <v>1139</v>
          </cell>
          <cell r="X733">
            <v>202.5</v>
          </cell>
          <cell r="Y733">
            <v>178</v>
          </cell>
          <cell r="Z733">
            <v>20</v>
          </cell>
          <cell r="AC733">
            <v>20</v>
          </cell>
          <cell r="AE733">
            <v>0</v>
          </cell>
          <cell r="AF733">
            <v>20</v>
          </cell>
          <cell r="AH733">
            <v>20</v>
          </cell>
          <cell r="AI733">
            <v>20</v>
          </cell>
          <cell r="AK733">
            <v>0</v>
          </cell>
          <cell r="AL733">
            <v>675</v>
          </cell>
          <cell r="AM733">
            <v>600</v>
          </cell>
          <cell r="AN733">
            <v>75</v>
          </cell>
          <cell r="AO733">
            <v>675</v>
          </cell>
          <cell r="AQ733">
            <v>120</v>
          </cell>
          <cell r="AR733">
            <v>203</v>
          </cell>
          <cell r="AS733">
            <v>300</v>
          </cell>
          <cell r="AT733">
            <v>555</v>
          </cell>
          <cell r="AU733">
            <v>555</v>
          </cell>
          <cell r="AV733">
            <v>0</v>
          </cell>
          <cell r="AW733">
            <v>555</v>
          </cell>
          <cell r="AX733">
            <v>0</v>
          </cell>
          <cell r="AY733">
            <v>20</v>
          </cell>
          <cell r="AZ733">
            <v>155</v>
          </cell>
          <cell r="BA733">
            <v>280</v>
          </cell>
        </row>
        <row r="734">
          <cell r="C734" t="str">
            <v>นิคมพัฒนา</v>
          </cell>
          <cell r="D734">
            <v>600</v>
          </cell>
          <cell r="E734">
            <v>600</v>
          </cell>
          <cell r="F734">
            <v>600</v>
          </cell>
          <cell r="G734">
            <v>600</v>
          </cell>
          <cell r="H734">
            <v>600</v>
          </cell>
          <cell r="I734">
            <v>333.3</v>
          </cell>
          <cell r="J734">
            <v>1000</v>
          </cell>
          <cell r="K734">
            <v>556</v>
          </cell>
          <cell r="L734">
            <v>620</v>
          </cell>
          <cell r="M734">
            <v>634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 t="str">
            <v/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 t="str">
            <v/>
          </cell>
          <cell r="Z734">
            <v>543</v>
          </cell>
          <cell r="AC734">
            <v>543</v>
          </cell>
          <cell r="AE734">
            <v>0</v>
          </cell>
          <cell r="AF734">
            <v>543</v>
          </cell>
          <cell r="AI734">
            <v>543</v>
          </cell>
          <cell r="AJ734">
            <v>250</v>
          </cell>
          <cell r="AK734">
            <v>460</v>
          </cell>
          <cell r="AL734">
            <v>584</v>
          </cell>
          <cell r="AM734">
            <v>577</v>
          </cell>
          <cell r="AN734">
            <v>7</v>
          </cell>
          <cell r="AO734">
            <v>584</v>
          </cell>
          <cell r="AQ734">
            <v>0</v>
          </cell>
          <cell r="AR734">
            <v>643</v>
          </cell>
          <cell r="AS734">
            <v>1101</v>
          </cell>
          <cell r="AT734">
            <v>584</v>
          </cell>
          <cell r="AU734">
            <v>584</v>
          </cell>
          <cell r="AV734">
            <v>0</v>
          </cell>
          <cell r="AW734">
            <v>584</v>
          </cell>
          <cell r="AX734">
            <v>0</v>
          </cell>
          <cell r="AY734">
            <v>0</v>
          </cell>
          <cell r="AZ734">
            <v>472</v>
          </cell>
          <cell r="BA734">
            <v>808</v>
          </cell>
        </row>
        <row r="735">
          <cell r="C735" t="str">
            <v>ชลบุรี</v>
          </cell>
          <cell r="D735">
            <v>1368.29</v>
          </cell>
          <cell r="E735">
            <v>1957.17</v>
          </cell>
          <cell r="F735">
            <v>982.29</v>
          </cell>
          <cell r="G735">
            <v>1057.92</v>
          </cell>
          <cell r="H735">
            <v>998.55</v>
          </cell>
          <cell r="I735">
            <v>491.25000000000006</v>
          </cell>
          <cell r="J735">
            <v>1017</v>
          </cell>
          <cell r="K735">
            <v>464</v>
          </cell>
          <cell r="L735">
            <v>571</v>
          </cell>
          <cell r="M735">
            <v>1340.75</v>
          </cell>
          <cell r="N735">
            <v>523</v>
          </cell>
          <cell r="O735">
            <v>0</v>
          </cell>
          <cell r="P735">
            <v>0</v>
          </cell>
          <cell r="Q735">
            <v>472</v>
          </cell>
          <cell r="R735">
            <v>254.5</v>
          </cell>
          <cell r="S735">
            <v>539</v>
          </cell>
          <cell r="T735">
            <v>523</v>
          </cell>
          <cell r="U735">
            <v>8</v>
          </cell>
          <cell r="V735">
            <v>432</v>
          </cell>
          <cell r="W735">
            <v>472</v>
          </cell>
          <cell r="X735">
            <v>344.6</v>
          </cell>
          <cell r="Y735">
            <v>730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 t="str">
            <v/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 t="str">
            <v/>
          </cell>
          <cell r="AL735">
            <v>1531</v>
          </cell>
          <cell r="AM735">
            <v>653</v>
          </cell>
          <cell r="AN735">
            <v>560</v>
          </cell>
          <cell r="AO735">
            <v>1213</v>
          </cell>
          <cell r="AP735">
            <v>0</v>
          </cell>
          <cell r="AQ735">
            <v>9</v>
          </cell>
          <cell r="AR735">
            <v>1161.8800000000001</v>
          </cell>
          <cell r="AS735">
            <v>958</v>
          </cell>
          <cell r="AT735">
            <v>1522</v>
          </cell>
          <cell r="AU735">
            <v>1204</v>
          </cell>
          <cell r="AV735">
            <v>314</v>
          </cell>
          <cell r="AW735">
            <v>1518</v>
          </cell>
          <cell r="AX735">
            <v>0</v>
          </cell>
          <cell r="AY735">
            <v>0</v>
          </cell>
          <cell r="AZ735">
            <v>1154.06</v>
          </cell>
          <cell r="BA735">
            <v>760</v>
          </cell>
        </row>
        <row r="736">
          <cell r="C736" t="str">
            <v>เมืองชลบุรี</v>
          </cell>
          <cell r="D736">
            <v>34</v>
          </cell>
          <cell r="E736">
            <v>13.88</v>
          </cell>
          <cell r="F736">
            <v>15.5</v>
          </cell>
          <cell r="G736">
            <v>12.88</v>
          </cell>
          <cell r="H736">
            <v>0</v>
          </cell>
          <cell r="I736">
            <v>0.55000000000000004</v>
          </cell>
          <cell r="J736">
            <v>0</v>
          </cell>
          <cell r="K736">
            <v>43</v>
          </cell>
          <cell r="L736">
            <v>0</v>
          </cell>
          <cell r="M736">
            <v>7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 t="str">
            <v/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 t="str">
            <v/>
          </cell>
          <cell r="AE736" t="str">
            <v/>
          </cell>
          <cell r="AK736" t="str">
            <v/>
          </cell>
          <cell r="AL736">
            <v>8</v>
          </cell>
          <cell r="AM736">
            <v>2</v>
          </cell>
          <cell r="AN736">
            <v>2</v>
          </cell>
          <cell r="AO736">
            <v>4</v>
          </cell>
          <cell r="AP736">
            <v>0</v>
          </cell>
          <cell r="AQ736">
            <v>0</v>
          </cell>
          <cell r="AR736">
            <v>0.88</v>
          </cell>
          <cell r="AS736">
            <v>220</v>
          </cell>
          <cell r="AT736">
            <v>8</v>
          </cell>
          <cell r="AU736">
            <v>4</v>
          </cell>
          <cell r="AV736">
            <v>0</v>
          </cell>
          <cell r="AW736">
            <v>4</v>
          </cell>
          <cell r="AX736">
            <v>0</v>
          </cell>
          <cell r="AY736">
            <v>0</v>
          </cell>
          <cell r="AZ736">
            <v>0.74</v>
          </cell>
          <cell r="BA736">
            <v>185</v>
          </cell>
        </row>
        <row r="737">
          <cell r="C737" t="str">
            <v>บางละมุง</v>
          </cell>
          <cell r="D737">
            <v>28</v>
          </cell>
          <cell r="E737">
            <v>135</v>
          </cell>
          <cell r="F737">
            <v>11</v>
          </cell>
          <cell r="G737">
            <v>69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65.25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 t="str">
            <v/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 t="str">
            <v/>
          </cell>
          <cell r="AE737" t="str">
            <v/>
          </cell>
          <cell r="AK737" t="str">
            <v/>
          </cell>
          <cell r="AL737">
            <v>63</v>
          </cell>
          <cell r="AM737">
            <v>13</v>
          </cell>
          <cell r="AN737">
            <v>50</v>
          </cell>
          <cell r="AO737">
            <v>63</v>
          </cell>
          <cell r="AP737">
            <v>0</v>
          </cell>
          <cell r="AQ737">
            <v>0</v>
          </cell>
          <cell r="AR737">
            <v>19</v>
          </cell>
          <cell r="AS737">
            <v>300</v>
          </cell>
          <cell r="AT737">
            <v>63</v>
          </cell>
          <cell r="AU737">
            <v>63</v>
          </cell>
          <cell r="AV737">
            <v>0</v>
          </cell>
          <cell r="AW737">
            <v>63</v>
          </cell>
          <cell r="AX737">
            <v>0</v>
          </cell>
          <cell r="AY737">
            <v>0</v>
          </cell>
          <cell r="AZ737">
            <v>12</v>
          </cell>
          <cell r="BA737">
            <v>183</v>
          </cell>
        </row>
        <row r="738">
          <cell r="C738" t="str">
            <v>บ้านบึง</v>
          </cell>
          <cell r="D738">
            <v>70</v>
          </cell>
          <cell r="E738">
            <v>170</v>
          </cell>
          <cell r="F738">
            <v>22</v>
          </cell>
          <cell r="G738">
            <v>22</v>
          </cell>
          <cell r="H738">
            <v>38.799999999999997</v>
          </cell>
          <cell r="I738">
            <v>144.9</v>
          </cell>
          <cell r="J738">
            <v>1764</v>
          </cell>
          <cell r="K738">
            <v>6586</v>
          </cell>
          <cell r="L738">
            <v>0</v>
          </cell>
          <cell r="M738">
            <v>104.5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 t="str">
            <v/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 t="str">
            <v/>
          </cell>
          <cell r="AE738" t="str">
            <v/>
          </cell>
          <cell r="AK738" t="str">
            <v/>
          </cell>
          <cell r="AL738">
            <v>145</v>
          </cell>
          <cell r="AM738">
            <v>145</v>
          </cell>
          <cell r="AN738">
            <v>0</v>
          </cell>
          <cell r="AO738">
            <v>145</v>
          </cell>
          <cell r="AP738">
            <v>0</v>
          </cell>
          <cell r="AQ738">
            <v>0</v>
          </cell>
          <cell r="AR738">
            <v>59</v>
          </cell>
          <cell r="AS738">
            <v>408</v>
          </cell>
          <cell r="AT738">
            <v>145</v>
          </cell>
          <cell r="AU738">
            <v>145</v>
          </cell>
          <cell r="AV738">
            <v>0</v>
          </cell>
          <cell r="AW738">
            <v>145</v>
          </cell>
          <cell r="AX738">
            <v>0</v>
          </cell>
          <cell r="AY738">
            <v>0</v>
          </cell>
          <cell r="AZ738">
            <v>42</v>
          </cell>
          <cell r="BA738">
            <v>290</v>
          </cell>
        </row>
        <row r="739">
          <cell r="C739" t="str">
            <v>พนัสนิคม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 t="str">
            <v/>
          </cell>
          <cell r="K739" t="str">
            <v/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 t="str">
            <v/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 t="str">
            <v/>
          </cell>
          <cell r="AE739" t="str">
            <v/>
          </cell>
          <cell r="AK739" t="str">
            <v/>
          </cell>
          <cell r="AL739">
            <v>5</v>
          </cell>
          <cell r="AM739">
            <v>1</v>
          </cell>
          <cell r="AN739">
            <v>4</v>
          </cell>
          <cell r="AO739">
            <v>5</v>
          </cell>
          <cell r="AP739">
            <v>0</v>
          </cell>
          <cell r="AQ739">
            <v>0</v>
          </cell>
          <cell r="AR739">
            <v>2</v>
          </cell>
          <cell r="AS739">
            <v>405</v>
          </cell>
          <cell r="AT739">
            <v>5</v>
          </cell>
          <cell r="AU739">
            <v>5</v>
          </cell>
          <cell r="AV739">
            <v>0</v>
          </cell>
          <cell r="AW739">
            <v>5</v>
          </cell>
          <cell r="AX739">
            <v>0</v>
          </cell>
          <cell r="AY739">
            <v>0</v>
          </cell>
          <cell r="AZ739">
            <v>1.32</v>
          </cell>
          <cell r="BA739">
            <v>264</v>
          </cell>
        </row>
        <row r="740">
          <cell r="C740" t="str">
            <v>พานทอง</v>
          </cell>
          <cell r="D740">
            <v>0</v>
          </cell>
          <cell r="E740">
            <v>0.75</v>
          </cell>
          <cell r="F740">
            <v>0</v>
          </cell>
          <cell r="G740">
            <v>0.75</v>
          </cell>
          <cell r="H740">
            <v>0</v>
          </cell>
          <cell r="I740">
            <v>0.6</v>
          </cell>
          <cell r="J740" t="str">
            <v/>
          </cell>
          <cell r="K740">
            <v>800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 t="str">
            <v/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 t="str">
            <v/>
          </cell>
          <cell r="AE740" t="str">
            <v/>
          </cell>
          <cell r="AK740" t="str">
            <v/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  <cell r="BA740">
            <v>0</v>
          </cell>
        </row>
        <row r="741">
          <cell r="C741" t="str">
            <v>ศรีราชา</v>
          </cell>
          <cell r="D741">
            <v>15</v>
          </cell>
          <cell r="E741">
            <v>105.25</v>
          </cell>
          <cell r="F741">
            <v>3</v>
          </cell>
          <cell r="G741">
            <v>5.5</v>
          </cell>
          <cell r="H741">
            <v>0</v>
          </cell>
          <cell r="I741">
            <v>0.9</v>
          </cell>
          <cell r="J741">
            <v>0</v>
          </cell>
          <cell r="K741">
            <v>164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 t="str">
            <v/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 t="str">
            <v/>
          </cell>
          <cell r="AE741" t="str">
            <v/>
          </cell>
          <cell r="AK741" t="str">
            <v/>
          </cell>
          <cell r="AL741">
            <v>103</v>
          </cell>
          <cell r="AM741">
            <v>23</v>
          </cell>
          <cell r="AN741">
            <v>71</v>
          </cell>
          <cell r="AO741">
            <v>94</v>
          </cell>
          <cell r="AQ741">
            <v>2</v>
          </cell>
          <cell r="AR741">
            <v>54</v>
          </cell>
          <cell r="AS741">
            <v>570</v>
          </cell>
          <cell r="AT741">
            <v>101</v>
          </cell>
          <cell r="AU741">
            <v>92</v>
          </cell>
          <cell r="AV741">
            <v>9</v>
          </cell>
          <cell r="AW741">
            <v>101</v>
          </cell>
          <cell r="AX741">
            <v>0</v>
          </cell>
          <cell r="AY741">
            <v>0</v>
          </cell>
          <cell r="AZ741">
            <v>36</v>
          </cell>
          <cell r="BA741">
            <v>360</v>
          </cell>
        </row>
        <row r="742">
          <cell r="C742" t="str">
            <v>สัตหีบ</v>
          </cell>
          <cell r="D742">
            <v>44</v>
          </cell>
          <cell r="E742">
            <v>45</v>
          </cell>
          <cell r="F742">
            <v>21</v>
          </cell>
          <cell r="G742">
            <v>26</v>
          </cell>
          <cell r="H742">
            <v>7.75</v>
          </cell>
          <cell r="I742">
            <v>0</v>
          </cell>
          <cell r="J742">
            <v>369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 t="str">
            <v/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 t="str">
            <v/>
          </cell>
          <cell r="AE742" t="str">
            <v/>
          </cell>
          <cell r="AK742" t="str">
            <v/>
          </cell>
          <cell r="AL742">
            <v>20</v>
          </cell>
          <cell r="AM742">
            <v>20</v>
          </cell>
          <cell r="AN742">
            <v>0</v>
          </cell>
          <cell r="AO742">
            <v>20</v>
          </cell>
          <cell r="AQ742">
            <v>1</v>
          </cell>
          <cell r="AR742">
            <v>13</v>
          </cell>
          <cell r="AS742">
            <v>636</v>
          </cell>
          <cell r="AT742">
            <v>19</v>
          </cell>
          <cell r="AU742">
            <v>19</v>
          </cell>
          <cell r="AV742">
            <v>0</v>
          </cell>
          <cell r="AW742">
            <v>19</v>
          </cell>
          <cell r="AX742">
            <v>0</v>
          </cell>
          <cell r="AY742">
            <v>0</v>
          </cell>
          <cell r="AZ742">
            <v>11</v>
          </cell>
          <cell r="BA742">
            <v>580</v>
          </cell>
        </row>
        <row r="743">
          <cell r="C743" t="str">
            <v>หนองใหญ่</v>
          </cell>
          <cell r="D743">
            <v>705.29</v>
          </cell>
          <cell r="E743">
            <v>1005.29</v>
          </cell>
          <cell r="F743">
            <v>705.29</v>
          </cell>
          <cell r="G743">
            <v>705.29</v>
          </cell>
          <cell r="H743">
            <v>775</v>
          </cell>
          <cell r="I743">
            <v>305</v>
          </cell>
          <cell r="J743">
            <v>1099</v>
          </cell>
          <cell r="K743">
            <v>432</v>
          </cell>
          <cell r="L743">
            <v>322</v>
          </cell>
          <cell r="M743">
            <v>915</v>
          </cell>
          <cell r="N743">
            <v>123</v>
          </cell>
          <cell r="O743">
            <v>0</v>
          </cell>
          <cell r="P743">
            <v>0</v>
          </cell>
          <cell r="Q743">
            <v>78</v>
          </cell>
          <cell r="R743">
            <v>175.5</v>
          </cell>
          <cell r="S743">
            <v>2250</v>
          </cell>
          <cell r="T743">
            <v>123</v>
          </cell>
          <cell r="U743">
            <v>6</v>
          </cell>
          <cell r="V743">
            <v>0</v>
          </cell>
          <cell r="W743">
            <v>78</v>
          </cell>
          <cell r="X743">
            <v>189</v>
          </cell>
          <cell r="Y743">
            <v>2423</v>
          </cell>
          <cell r="AE743" t="str">
            <v/>
          </cell>
          <cell r="AK743" t="str">
            <v/>
          </cell>
          <cell r="AL743">
            <v>916</v>
          </cell>
          <cell r="AM743">
            <v>223</v>
          </cell>
          <cell r="AN743">
            <v>393</v>
          </cell>
          <cell r="AO743">
            <v>616</v>
          </cell>
          <cell r="AQ743">
            <v>6</v>
          </cell>
          <cell r="AR743">
            <v>728</v>
          </cell>
          <cell r="AS743">
            <v>1182</v>
          </cell>
          <cell r="AT743">
            <v>910</v>
          </cell>
          <cell r="AU743">
            <v>610</v>
          </cell>
          <cell r="AV743">
            <v>300</v>
          </cell>
          <cell r="AW743">
            <v>910</v>
          </cell>
          <cell r="AX743">
            <v>0</v>
          </cell>
          <cell r="AY743">
            <v>0</v>
          </cell>
          <cell r="AZ743">
            <v>801</v>
          </cell>
          <cell r="BA743">
            <v>880</v>
          </cell>
        </row>
        <row r="744">
          <cell r="C744" t="str">
            <v>บ่อทอง</v>
          </cell>
          <cell r="D744">
            <v>244</v>
          </cell>
          <cell r="E744">
            <v>256</v>
          </cell>
          <cell r="F744">
            <v>54</v>
          </cell>
          <cell r="G744">
            <v>66</v>
          </cell>
          <cell r="H744">
            <v>0</v>
          </cell>
          <cell r="I744">
            <v>0.3</v>
          </cell>
          <cell r="J744">
            <v>0</v>
          </cell>
          <cell r="K744">
            <v>5</v>
          </cell>
          <cell r="L744">
            <v>20</v>
          </cell>
          <cell r="M744">
            <v>20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 t="str">
            <v/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 t="str">
            <v/>
          </cell>
          <cell r="AE744" t="str">
            <v/>
          </cell>
          <cell r="AK744" t="str">
            <v/>
          </cell>
          <cell r="AL744">
            <v>121</v>
          </cell>
          <cell r="AM744">
            <v>116</v>
          </cell>
          <cell r="AN744">
            <v>0</v>
          </cell>
          <cell r="AO744">
            <v>116</v>
          </cell>
          <cell r="AQ744">
            <v>0</v>
          </cell>
          <cell r="AR744">
            <v>115</v>
          </cell>
          <cell r="AS744">
            <v>988</v>
          </cell>
          <cell r="AT744">
            <v>121</v>
          </cell>
          <cell r="AU744">
            <v>116</v>
          </cell>
          <cell r="AV744">
            <v>5</v>
          </cell>
          <cell r="AW744">
            <v>121</v>
          </cell>
          <cell r="AX744">
            <v>0</v>
          </cell>
          <cell r="AY744">
            <v>0</v>
          </cell>
          <cell r="AZ744">
            <v>99</v>
          </cell>
          <cell r="BA744">
            <v>820</v>
          </cell>
        </row>
        <row r="745">
          <cell r="C745" t="str">
            <v>เกาะสีชัง</v>
          </cell>
          <cell r="D745">
            <v>2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 t="str">
            <v/>
          </cell>
          <cell r="K745" t="str">
            <v/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 t="str">
            <v/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 t="str">
            <v/>
          </cell>
          <cell r="AE745" t="str">
            <v/>
          </cell>
          <cell r="AK745" t="str">
            <v/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</row>
        <row r="746">
          <cell r="C746" t="str">
            <v>เกาะจันทร์</v>
          </cell>
          <cell r="D746">
            <v>226</v>
          </cell>
          <cell r="E746">
            <v>226</v>
          </cell>
          <cell r="F746">
            <v>150.5</v>
          </cell>
          <cell r="G746">
            <v>150.5</v>
          </cell>
          <cell r="H746">
            <v>177</v>
          </cell>
          <cell r="I746">
            <v>39</v>
          </cell>
          <cell r="J746">
            <v>1176</v>
          </cell>
          <cell r="K746">
            <v>259</v>
          </cell>
          <cell r="L746">
            <v>229</v>
          </cell>
          <cell r="M746">
            <v>229</v>
          </cell>
          <cell r="N746">
            <v>400</v>
          </cell>
          <cell r="O746">
            <v>0</v>
          </cell>
          <cell r="P746">
            <v>0</v>
          </cell>
          <cell r="Q746">
            <v>394</v>
          </cell>
          <cell r="R746">
            <v>79</v>
          </cell>
          <cell r="S746">
            <v>201</v>
          </cell>
          <cell r="T746">
            <v>400</v>
          </cell>
          <cell r="U746">
            <v>2</v>
          </cell>
          <cell r="V746">
            <v>432</v>
          </cell>
          <cell r="W746">
            <v>394</v>
          </cell>
          <cell r="X746">
            <v>155.6</v>
          </cell>
          <cell r="Y746">
            <v>395</v>
          </cell>
          <cell r="AE746" t="str">
            <v/>
          </cell>
          <cell r="AK746" t="str">
            <v/>
          </cell>
          <cell r="AL746">
            <v>150</v>
          </cell>
          <cell r="AM746">
            <v>110</v>
          </cell>
          <cell r="AN746">
            <v>40</v>
          </cell>
          <cell r="AO746">
            <v>150</v>
          </cell>
          <cell r="AR746">
            <v>171</v>
          </cell>
          <cell r="AS746">
            <v>1143</v>
          </cell>
          <cell r="AT746">
            <v>150</v>
          </cell>
          <cell r="AU746">
            <v>150</v>
          </cell>
          <cell r="AV746">
            <v>0</v>
          </cell>
          <cell r="AW746">
            <v>150</v>
          </cell>
          <cell r="AX746">
            <v>0</v>
          </cell>
          <cell r="AY746">
            <v>0</v>
          </cell>
          <cell r="AZ746">
            <v>151</v>
          </cell>
          <cell r="BA746">
            <v>1008</v>
          </cell>
        </row>
        <row r="747">
          <cell r="C747" t="str">
            <v>สมุทรสาคร</v>
          </cell>
          <cell r="D747">
            <v>4753.75</v>
          </cell>
          <cell r="E747">
            <v>4747</v>
          </cell>
          <cell r="F747">
            <v>4354.75</v>
          </cell>
          <cell r="G747">
            <v>4356</v>
          </cell>
          <cell r="H747">
            <v>1882.2</v>
          </cell>
          <cell r="I747">
            <v>739.03499999999997</v>
          </cell>
          <cell r="J747">
            <v>432</v>
          </cell>
          <cell r="K747">
            <v>170</v>
          </cell>
          <cell r="L747">
            <v>4689</v>
          </cell>
          <cell r="M747">
            <v>4689</v>
          </cell>
          <cell r="N747">
            <v>4176</v>
          </cell>
          <cell r="O747">
            <v>0</v>
          </cell>
          <cell r="P747">
            <v>116</v>
          </cell>
          <cell r="Q747">
            <v>3973</v>
          </cell>
          <cell r="R747">
            <v>4365.1000000000004</v>
          </cell>
          <cell r="S747">
            <v>1099</v>
          </cell>
          <cell r="T747">
            <v>4060</v>
          </cell>
          <cell r="U747">
            <v>0</v>
          </cell>
          <cell r="V747">
            <v>0</v>
          </cell>
          <cell r="W747">
            <v>4060</v>
          </cell>
          <cell r="X747">
            <v>3350.08</v>
          </cell>
          <cell r="Y747">
            <v>825</v>
          </cell>
          <cell r="Z747">
            <v>113.5</v>
          </cell>
          <cell r="AA747">
            <v>1</v>
          </cell>
          <cell r="AB747">
            <v>1</v>
          </cell>
          <cell r="AC747">
            <v>75.75</v>
          </cell>
          <cell r="AD747">
            <v>101.7</v>
          </cell>
          <cell r="AE747">
            <v>1343</v>
          </cell>
          <cell r="AF747">
            <v>113.5</v>
          </cell>
          <cell r="AG747">
            <v>0</v>
          </cell>
          <cell r="AH747">
            <v>1</v>
          </cell>
          <cell r="AI747">
            <v>77.5</v>
          </cell>
          <cell r="AJ747">
            <v>77.8</v>
          </cell>
          <cell r="AK747">
            <v>1004</v>
          </cell>
          <cell r="AL747">
            <v>4693</v>
          </cell>
          <cell r="AM747">
            <v>4179</v>
          </cell>
          <cell r="AN747">
            <v>112</v>
          </cell>
          <cell r="AO747">
            <v>4291</v>
          </cell>
          <cell r="AP747">
            <v>26</v>
          </cell>
          <cell r="AQ747">
            <v>53</v>
          </cell>
          <cell r="AR747">
            <v>6514</v>
          </cell>
          <cell r="AS747">
            <v>1518</v>
          </cell>
          <cell r="AT747">
            <v>4666</v>
          </cell>
          <cell r="AU747">
            <v>4238</v>
          </cell>
          <cell r="AV747">
            <v>107</v>
          </cell>
          <cell r="AW747">
            <v>4345</v>
          </cell>
          <cell r="AX747">
            <v>0</v>
          </cell>
          <cell r="AY747">
            <v>1</v>
          </cell>
          <cell r="AZ747">
            <v>5678</v>
          </cell>
          <cell r="BA747">
            <v>1307</v>
          </cell>
        </row>
        <row r="748">
          <cell r="C748" t="str">
            <v>เมืองสมุทรสาคร</v>
          </cell>
          <cell r="D748">
            <v>10</v>
          </cell>
          <cell r="E748">
            <v>10</v>
          </cell>
          <cell r="F748">
            <v>10</v>
          </cell>
          <cell r="G748">
            <v>10</v>
          </cell>
          <cell r="H748">
            <v>14</v>
          </cell>
          <cell r="I748">
            <v>0</v>
          </cell>
          <cell r="J748">
            <v>1400</v>
          </cell>
          <cell r="K748">
            <v>0</v>
          </cell>
          <cell r="L748">
            <v>10</v>
          </cell>
          <cell r="M748">
            <v>10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 t="str">
            <v/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 t="str">
            <v/>
          </cell>
          <cell r="AE748" t="str">
            <v/>
          </cell>
          <cell r="AK748" t="str">
            <v/>
          </cell>
          <cell r="AL748">
            <v>10</v>
          </cell>
          <cell r="AM748">
            <v>7</v>
          </cell>
          <cell r="AN748">
            <v>0</v>
          </cell>
          <cell r="AO748">
            <v>7</v>
          </cell>
          <cell r="AR748">
            <v>10</v>
          </cell>
          <cell r="AS748">
            <v>1379</v>
          </cell>
          <cell r="AT748">
            <v>10</v>
          </cell>
          <cell r="AU748">
            <v>7</v>
          </cell>
          <cell r="AV748">
            <v>3</v>
          </cell>
          <cell r="AW748">
            <v>10</v>
          </cell>
          <cell r="AX748">
            <v>0</v>
          </cell>
          <cell r="AY748">
            <v>0</v>
          </cell>
          <cell r="AZ748">
            <v>13</v>
          </cell>
          <cell r="BA748">
            <v>1336</v>
          </cell>
        </row>
        <row r="749">
          <cell r="C749" t="str">
            <v>กระทุ่มแบน</v>
          </cell>
          <cell r="D749">
            <v>290.5</v>
          </cell>
          <cell r="E749">
            <v>284.5</v>
          </cell>
          <cell r="F749">
            <v>168.5</v>
          </cell>
          <cell r="G749">
            <v>177.5</v>
          </cell>
          <cell r="H749">
            <v>440.53500000000003</v>
          </cell>
          <cell r="I749">
            <v>171.11500000000001</v>
          </cell>
          <cell r="J749">
            <v>2614</v>
          </cell>
          <cell r="K749">
            <v>964</v>
          </cell>
          <cell r="L749">
            <v>231</v>
          </cell>
          <cell r="M749">
            <v>231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 t="str">
            <v/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 t="str">
            <v/>
          </cell>
          <cell r="Z749">
            <v>14</v>
          </cell>
          <cell r="AC749">
            <v>1.25</v>
          </cell>
          <cell r="AD749">
            <v>2</v>
          </cell>
          <cell r="AE749">
            <v>1600</v>
          </cell>
          <cell r="AF749">
            <v>14</v>
          </cell>
          <cell r="AI749">
            <v>4</v>
          </cell>
          <cell r="AJ749">
            <v>3</v>
          </cell>
          <cell r="AK749">
            <v>750</v>
          </cell>
          <cell r="AL749">
            <v>231</v>
          </cell>
          <cell r="AM749">
            <v>178</v>
          </cell>
          <cell r="AN749">
            <v>15</v>
          </cell>
          <cell r="AO749">
            <v>193</v>
          </cell>
          <cell r="AP749">
            <v>14</v>
          </cell>
          <cell r="AR749">
            <v>245</v>
          </cell>
          <cell r="AS749">
            <v>1268</v>
          </cell>
          <cell r="AT749">
            <v>245</v>
          </cell>
          <cell r="AU749">
            <v>193</v>
          </cell>
          <cell r="AV749">
            <v>24</v>
          </cell>
          <cell r="AW749">
            <v>217</v>
          </cell>
          <cell r="AX749">
            <v>0</v>
          </cell>
          <cell r="AY749">
            <v>0</v>
          </cell>
          <cell r="AZ749">
            <v>250</v>
          </cell>
          <cell r="BA749">
            <v>1151</v>
          </cell>
        </row>
        <row r="750">
          <cell r="C750" t="str">
            <v>บ้านแพ้ว</v>
          </cell>
          <cell r="D750">
            <v>4453.25</v>
          </cell>
          <cell r="E750">
            <v>4452.5</v>
          </cell>
          <cell r="F750">
            <v>4176.25</v>
          </cell>
          <cell r="G750">
            <v>4168.5</v>
          </cell>
          <cell r="H750">
            <v>1427.665</v>
          </cell>
          <cell r="I750">
            <v>567.91999999999996</v>
          </cell>
          <cell r="J750">
            <v>342</v>
          </cell>
          <cell r="K750">
            <v>136</v>
          </cell>
          <cell r="L750">
            <v>4448</v>
          </cell>
          <cell r="M750">
            <v>4448</v>
          </cell>
          <cell r="N750">
            <v>4176</v>
          </cell>
          <cell r="O750">
            <v>0</v>
          </cell>
          <cell r="P750">
            <v>116</v>
          </cell>
          <cell r="Q750">
            <v>3973</v>
          </cell>
          <cell r="R750">
            <v>4365.1000000000004</v>
          </cell>
          <cell r="S750">
            <v>1099</v>
          </cell>
          <cell r="T750">
            <v>4060</v>
          </cell>
          <cell r="U750">
            <v>0</v>
          </cell>
          <cell r="V750">
            <v>0</v>
          </cell>
          <cell r="W750">
            <v>4060</v>
          </cell>
          <cell r="X750">
            <v>3350.08</v>
          </cell>
          <cell r="Y750">
            <v>825</v>
          </cell>
          <cell r="Z750">
            <v>99.5</v>
          </cell>
          <cell r="AA750">
            <v>1</v>
          </cell>
          <cell r="AB750">
            <v>1</v>
          </cell>
          <cell r="AC750">
            <v>74.5</v>
          </cell>
          <cell r="AD750">
            <v>99.7</v>
          </cell>
          <cell r="AE750">
            <v>1338</v>
          </cell>
          <cell r="AF750">
            <v>99.5</v>
          </cell>
          <cell r="AH750">
            <v>1</v>
          </cell>
          <cell r="AI750">
            <v>73.5</v>
          </cell>
          <cell r="AJ750">
            <v>74.8</v>
          </cell>
          <cell r="AK750">
            <v>1018</v>
          </cell>
          <cell r="AL750">
            <v>4452</v>
          </cell>
          <cell r="AM750">
            <v>3994</v>
          </cell>
          <cell r="AN750">
            <v>97</v>
          </cell>
          <cell r="AO750">
            <v>4091</v>
          </cell>
          <cell r="AP750">
            <v>12</v>
          </cell>
          <cell r="AQ750">
            <v>53</v>
          </cell>
          <cell r="AR750">
            <v>6259</v>
          </cell>
          <cell r="AS750">
            <v>1530</v>
          </cell>
          <cell r="AT750">
            <v>4411</v>
          </cell>
          <cell r="AU750">
            <v>4038</v>
          </cell>
          <cell r="AV750">
            <v>80</v>
          </cell>
          <cell r="AW750">
            <v>4118</v>
          </cell>
          <cell r="AX750">
            <v>0</v>
          </cell>
          <cell r="AY750">
            <v>1</v>
          </cell>
          <cell r="AZ750">
            <v>5415</v>
          </cell>
          <cell r="BA750">
            <v>1315</v>
          </cell>
        </row>
        <row r="751">
          <cell r="C751" t="str">
            <v>นครปฐม</v>
          </cell>
          <cell r="D751">
            <v>3183.75</v>
          </cell>
          <cell r="E751">
            <v>4151.75</v>
          </cell>
          <cell r="F751">
            <v>1853.25</v>
          </cell>
          <cell r="G751">
            <v>1762.25</v>
          </cell>
          <cell r="H751">
            <v>3714.29</v>
          </cell>
          <cell r="I751">
            <v>3017.3700000000003</v>
          </cell>
          <cell r="J751">
            <v>2004</v>
          </cell>
          <cell r="K751">
            <v>1712</v>
          </cell>
          <cell r="L751">
            <v>3132.44</v>
          </cell>
          <cell r="M751">
            <v>3032.66</v>
          </cell>
          <cell r="N751">
            <v>3785</v>
          </cell>
          <cell r="O751">
            <v>0</v>
          </cell>
          <cell r="P751">
            <v>0</v>
          </cell>
          <cell r="Q751">
            <v>3785</v>
          </cell>
          <cell r="R751">
            <v>6321.3</v>
          </cell>
          <cell r="S751">
            <v>1670</v>
          </cell>
          <cell r="T751">
            <v>3785</v>
          </cell>
          <cell r="U751">
            <v>0</v>
          </cell>
          <cell r="V751">
            <v>0</v>
          </cell>
          <cell r="W751">
            <v>3785</v>
          </cell>
          <cell r="X751">
            <v>5636</v>
          </cell>
          <cell r="Y751">
            <v>1489</v>
          </cell>
          <cell r="Z751">
            <v>137.5</v>
          </cell>
          <cell r="AA751">
            <v>14</v>
          </cell>
          <cell r="AB751">
            <v>16</v>
          </cell>
          <cell r="AC751">
            <v>110.5</v>
          </cell>
          <cell r="AD751">
            <v>92</v>
          </cell>
          <cell r="AE751">
            <v>833</v>
          </cell>
          <cell r="AF751">
            <v>135.5</v>
          </cell>
          <cell r="AG751">
            <v>0.9</v>
          </cell>
          <cell r="AH751">
            <v>12.9</v>
          </cell>
          <cell r="AI751">
            <v>121.5</v>
          </cell>
          <cell r="AJ751">
            <v>95</v>
          </cell>
          <cell r="AK751">
            <v>782</v>
          </cell>
          <cell r="AL751">
            <v>3313</v>
          </cell>
          <cell r="AM751">
            <v>2691</v>
          </cell>
          <cell r="AN751">
            <v>79</v>
          </cell>
          <cell r="AO751">
            <v>2770</v>
          </cell>
          <cell r="AP751">
            <v>14</v>
          </cell>
          <cell r="AQ751">
            <v>34</v>
          </cell>
          <cell r="AR751">
            <v>3506</v>
          </cell>
          <cell r="AS751">
            <v>1266</v>
          </cell>
          <cell r="AT751">
            <v>3293</v>
          </cell>
          <cell r="AU751">
            <v>2736</v>
          </cell>
          <cell r="AV751">
            <v>497</v>
          </cell>
          <cell r="AW751">
            <v>3233</v>
          </cell>
          <cell r="AX751">
            <v>0.9</v>
          </cell>
          <cell r="AY751">
            <v>12.9</v>
          </cell>
          <cell r="AZ751">
            <v>3807</v>
          </cell>
          <cell r="BA751">
            <v>1178</v>
          </cell>
        </row>
        <row r="752">
          <cell r="C752" t="str">
            <v>เมืองนครปฐม</v>
          </cell>
          <cell r="D752">
            <v>213.5</v>
          </cell>
          <cell r="E752">
            <v>282</v>
          </cell>
          <cell r="F752">
            <v>116</v>
          </cell>
          <cell r="G752">
            <v>124</v>
          </cell>
          <cell r="H752">
            <v>1138.8499999999999</v>
          </cell>
          <cell r="I752">
            <v>392.7</v>
          </cell>
          <cell r="J752">
            <v>9818</v>
          </cell>
          <cell r="K752">
            <v>3167</v>
          </cell>
          <cell r="L752">
            <v>165</v>
          </cell>
          <cell r="M752">
            <v>190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 t="str">
            <v/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 t="str">
            <v/>
          </cell>
          <cell r="AE752" t="str">
            <v/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 t="str">
            <v/>
          </cell>
          <cell r="AL752">
            <v>178</v>
          </cell>
          <cell r="AM752">
            <v>108</v>
          </cell>
          <cell r="AN752">
            <v>8</v>
          </cell>
          <cell r="AO752">
            <v>116</v>
          </cell>
          <cell r="AP752">
            <v>10</v>
          </cell>
          <cell r="AQ752">
            <v>3</v>
          </cell>
          <cell r="AR752">
            <v>118</v>
          </cell>
          <cell r="AS752">
            <v>1020</v>
          </cell>
          <cell r="AT752">
            <v>185</v>
          </cell>
          <cell r="AU752">
            <v>113</v>
          </cell>
          <cell r="AV752">
            <v>62</v>
          </cell>
          <cell r="AW752">
            <v>175</v>
          </cell>
          <cell r="AX752">
            <v>0</v>
          </cell>
          <cell r="AY752">
            <v>0</v>
          </cell>
          <cell r="AZ752">
            <v>171</v>
          </cell>
          <cell r="BA752">
            <v>978</v>
          </cell>
        </row>
        <row r="753">
          <cell r="C753" t="str">
            <v>กำแพงแสน</v>
          </cell>
          <cell r="D753">
            <v>72</v>
          </cell>
          <cell r="E753">
            <v>75</v>
          </cell>
          <cell r="F753">
            <v>51</v>
          </cell>
          <cell r="G753">
            <v>49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70</v>
          </cell>
          <cell r="M753">
            <v>64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 t="str">
            <v/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 t="str">
            <v/>
          </cell>
          <cell r="AE753" t="str">
            <v/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 t="str">
            <v/>
          </cell>
          <cell r="AL753">
            <v>72</v>
          </cell>
          <cell r="AM753">
            <v>50</v>
          </cell>
          <cell r="AN753">
            <v>0</v>
          </cell>
          <cell r="AO753">
            <v>50</v>
          </cell>
          <cell r="AR753">
            <v>35</v>
          </cell>
          <cell r="AS753">
            <v>696</v>
          </cell>
          <cell r="AT753">
            <v>72</v>
          </cell>
          <cell r="AU753">
            <v>50</v>
          </cell>
          <cell r="AV753">
            <v>0</v>
          </cell>
          <cell r="AW753">
            <v>50</v>
          </cell>
          <cell r="AX753">
            <v>0</v>
          </cell>
          <cell r="AY753">
            <v>0</v>
          </cell>
          <cell r="AZ753">
            <v>23</v>
          </cell>
          <cell r="BA753">
            <v>458</v>
          </cell>
        </row>
        <row r="754">
          <cell r="C754" t="str">
            <v>ดอนตูม</v>
          </cell>
          <cell r="D754">
            <v>109</v>
          </cell>
          <cell r="E754">
            <v>85</v>
          </cell>
          <cell r="F754">
            <v>64</v>
          </cell>
          <cell r="G754">
            <v>63</v>
          </cell>
          <cell r="H754">
            <v>114</v>
          </cell>
          <cell r="I754">
            <v>17</v>
          </cell>
          <cell r="J754">
            <v>1781</v>
          </cell>
          <cell r="K754">
            <v>270</v>
          </cell>
          <cell r="L754">
            <v>84.25</v>
          </cell>
          <cell r="M754">
            <v>54.75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 t="str">
            <v/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 t="str">
            <v/>
          </cell>
          <cell r="AE754" t="str">
            <v/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 t="str">
            <v/>
          </cell>
          <cell r="AL754">
            <v>85</v>
          </cell>
          <cell r="AM754">
            <v>67</v>
          </cell>
          <cell r="AN754">
            <v>18</v>
          </cell>
          <cell r="AO754">
            <v>85</v>
          </cell>
          <cell r="AR754">
            <v>73</v>
          </cell>
          <cell r="AS754">
            <v>856</v>
          </cell>
          <cell r="AT754">
            <v>85</v>
          </cell>
          <cell r="AU754">
            <v>85</v>
          </cell>
          <cell r="AV754">
            <v>0</v>
          </cell>
          <cell r="AW754">
            <v>85</v>
          </cell>
          <cell r="AX754">
            <v>0</v>
          </cell>
          <cell r="AY754">
            <v>0</v>
          </cell>
          <cell r="AZ754">
            <v>57</v>
          </cell>
          <cell r="BA754">
            <v>667</v>
          </cell>
        </row>
        <row r="755">
          <cell r="C755" t="str">
            <v>นครชัยศรี</v>
          </cell>
          <cell r="D755">
            <v>308</v>
          </cell>
          <cell r="E755">
            <v>304</v>
          </cell>
          <cell r="F755">
            <v>137</v>
          </cell>
          <cell r="G755">
            <v>150</v>
          </cell>
          <cell r="H755">
            <v>70.44</v>
          </cell>
          <cell r="I755">
            <v>15.6</v>
          </cell>
          <cell r="J755">
            <v>514</v>
          </cell>
          <cell r="K755">
            <v>104</v>
          </cell>
          <cell r="L755">
            <v>437</v>
          </cell>
          <cell r="M755">
            <v>465.75</v>
          </cell>
          <cell r="N755">
            <v>449</v>
          </cell>
          <cell r="O755">
            <v>0</v>
          </cell>
          <cell r="P755">
            <v>0</v>
          </cell>
          <cell r="Q755">
            <v>449</v>
          </cell>
          <cell r="R755">
            <v>669.3</v>
          </cell>
          <cell r="S755">
            <v>1491</v>
          </cell>
          <cell r="T755">
            <v>449</v>
          </cell>
          <cell r="U755">
            <v>0</v>
          </cell>
          <cell r="V755">
            <v>0</v>
          </cell>
          <cell r="W755">
            <v>449</v>
          </cell>
          <cell r="X755">
            <v>644</v>
          </cell>
          <cell r="Y755">
            <v>1434</v>
          </cell>
          <cell r="Z755">
            <v>47</v>
          </cell>
          <cell r="AA755">
            <v>10</v>
          </cell>
          <cell r="AC755">
            <v>35</v>
          </cell>
          <cell r="AD755">
            <v>38</v>
          </cell>
          <cell r="AE755">
            <v>1086</v>
          </cell>
          <cell r="AF755">
            <v>57</v>
          </cell>
          <cell r="AG755">
            <v>0</v>
          </cell>
          <cell r="AH755">
            <v>0</v>
          </cell>
          <cell r="AI755">
            <v>47</v>
          </cell>
          <cell r="AJ755">
            <v>42</v>
          </cell>
          <cell r="AK755">
            <v>894</v>
          </cell>
          <cell r="AL755">
            <v>445</v>
          </cell>
          <cell r="AM755">
            <v>341</v>
          </cell>
          <cell r="AN755">
            <v>28</v>
          </cell>
          <cell r="AO755">
            <v>369</v>
          </cell>
          <cell r="AR755">
            <v>423</v>
          </cell>
          <cell r="AS755">
            <v>1145</v>
          </cell>
          <cell r="AT755">
            <v>445</v>
          </cell>
          <cell r="AU755">
            <v>369</v>
          </cell>
          <cell r="AV755">
            <v>73</v>
          </cell>
          <cell r="AW755">
            <v>442</v>
          </cell>
          <cell r="AX755">
            <v>0</v>
          </cell>
          <cell r="AY755">
            <v>0</v>
          </cell>
          <cell r="AZ755">
            <v>459</v>
          </cell>
          <cell r="BA755">
            <v>1038</v>
          </cell>
        </row>
        <row r="756">
          <cell r="C756" t="str">
            <v>บางเลน</v>
          </cell>
          <cell r="D756">
            <v>10</v>
          </cell>
          <cell r="E756">
            <v>11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 t="str">
            <v/>
          </cell>
          <cell r="K756" t="str">
            <v/>
          </cell>
          <cell r="L756">
            <v>12.75</v>
          </cell>
          <cell r="M756">
            <v>13.25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 t="str">
            <v/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 t="str">
            <v/>
          </cell>
          <cell r="AE756" t="str">
            <v/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53</v>
          </cell>
          <cell r="AK756" t="str">
            <v/>
          </cell>
          <cell r="AL756">
            <v>11</v>
          </cell>
          <cell r="AM756">
            <v>0</v>
          </cell>
          <cell r="AN756">
            <v>0</v>
          </cell>
          <cell r="AO756">
            <v>0</v>
          </cell>
          <cell r="AR756">
            <v>0</v>
          </cell>
          <cell r="AS756">
            <v>0</v>
          </cell>
          <cell r="AT756">
            <v>11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</row>
        <row r="757">
          <cell r="C757" t="str">
            <v>สามพราน</v>
          </cell>
          <cell r="D757">
            <v>2409.25</v>
          </cell>
          <cell r="E757">
            <v>3373.25</v>
          </cell>
          <cell r="F757">
            <v>1454.25</v>
          </cell>
          <cell r="G757">
            <v>1375.25</v>
          </cell>
          <cell r="H757">
            <v>2391</v>
          </cell>
          <cell r="I757">
            <v>2592</v>
          </cell>
          <cell r="J757">
            <v>1644</v>
          </cell>
          <cell r="K757">
            <v>1885</v>
          </cell>
          <cell r="L757">
            <v>2331.44</v>
          </cell>
          <cell r="M757">
            <v>2204.91</v>
          </cell>
          <cell r="N757">
            <v>3336</v>
          </cell>
          <cell r="O757">
            <v>0</v>
          </cell>
          <cell r="P757">
            <v>0</v>
          </cell>
          <cell r="Q757">
            <v>3336</v>
          </cell>
          <cell r="R757">
            <v>5652</v>
          </cell>
          <cell r="S757">
            <v>1694</v>
          </cell>
          <cell r="T757">
            <v>3336</v>
          </cell>
          <cell r="U757">
            <v>0</v>
          </cell>
          <cell r="V757">
            <v>0</v>
          </cell>
          <cell r="W757">
            <v>3336</v>
          </cell>
          <cell r="X757">
            <v>4992</v>
          </cell>
          <cell r="Y757">
            <v>1496</v>
          </cell>
          <cell r="Z757">
            <v>90.5</v>
          </cell>
          <cell r="AA757">
            <v>4</v>
          </cell>
          <cell r="AB757">
            <v>16</v>
          </cell>
          <cell r="AC757">
            <v>75.5</v>
          </cell>
          <cell r="AD757">
            <v>54</v>
          </cell>
          <cell r="AE757">
            <v>715</v>
          </cell>
          <cell r="AF757">
            <v>78.5</v>
          </cell>
          <cell r="AG757">
            <v>0.9</v>
          </cell>
          <cell r="AH757">
            <v>12.9</v>
          </cell>
          <cell r="AI757">
            <v>74.5</v>
          </cell>
          <cell r="AJ757">
            <v>0</v>
          </cell>
          <cell r="AK757">
            <v>0</v>
          </cell>
          <cell r="AL757">
            <v>2480</v>
          </cell>
          <cell r="AM757">
            <v>2094</v>
          </cell>
          <cell r="AN757">
            <v>25</v>
          </cell>
          <cell r="AO757">
            <v>2119</v>
          </cell>
          <cell r="AP757">
            <v>4</v>
          </cell>
          <cell r="AQ757">
            <v>31</v>
          </cell>
          <cell r="AR757">
            <v>2814</v>
          </cell>
          <cell r="AS757">
            <v>1328</v>
          </cell>
          <cell r="AT757">
            <v>2453</v>
          </cell>
          <cell r="AU757">
            <v>2088</v>
          </cell>
          <cell r="AV757">
            <v>361</v>
          </cell>
          <cell r="AW757">
            <v>2449</v>
          </cell>
          <cell r="AX757">
            <v>0.9</v>
          </cell>
          <cell r="AY757">
            <v>12.9</v>
          </cell>
          <cell r="AZ757">
            <v>3056</v>
          </cell>
          <cell r="BA757">
            <v>1248</v>
          </cell>
        </row>
        <row r="758">
          <cell r="C758" t="str">
            <v>พุทธมณฑล</v>
          </cell>
          <cell r="D758">
            <v>62</v>
          </cell>
          <cell r="E758">
            <v>21.5</v>
          </cell>
          <cell r="F758">
            <v>31</v>
          </cell>
          <cell r="G758">
            <v>1</v>
          </cell>
          <cell r="H758">
            <v>0</v>
          </cell>
          <cell r="I758">
            <v>7.0000000000000007E-2</v>
          </cell>
          <cell r="J758">
            <v>0</v>
          </cell>
          <cell r="K758">
            <v>70</v>
          </cell>
          <cell r="L758">
            <v>32</v>
          </cell>
          <cell r="M758">
            <v>40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 t="str">
            <v/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 t="str">
            <v/>
          </cell>
          <cell r="AE758" t="str">
            <v/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 t="str">
            <v/>
          </cell>
          <cell r="AL758">
            <v>42</v>
          </cell>
          <cell r="AM758">
            <v>31</v>
          </cell>
          <cell r="AN758">
            <v>0</v>
          </cell>
          <cell r="AO758">
            <v>31</v>
          </cell>
          <cell r="AR758">
            <v>43</v>
          </cell>
          <cell r="AS758">
            <v>1392</v>
          </cell>
          <cell r="AT758">
            <v>42</v>
          </cell>
          <cell r="AU758">
            <v>31</v>
          </cell>
          <cell r="AV758">
            <v>1</v>
          </cell>
          <cell r="AW758">
            <v>32</v>
          </cell>
          <cell r="AX758">
            <v>0</v>
          </cell>
          <cell r="AY758">
            <v>0</v>
          </cell>
          <cell r="AZ758">
            <v>41</v>
          </cell>
          <cell r="BA758">
            <v>1286</v>
          </cell>
        </row>
        <row r="759">
          <cell r="C759" t="str">
            <v>กาญจนบุรี</v>
          </cell>
          <cell r="D759">
            <v>2107.75</v>
          </cell>
          <cell r="E759">
            <v>2062</v>
          </cell>
          <cell r="F759">
            <v>1075.25</v>
          </cell>
          <cell r="G759">
            <v>993.25</v>
          </cell>
          <cell r="H759">
            <v>566.1</v>
          </cell>
          <cell r="I759">
            <v>243.75</v>
          </cell>
          <cell r="J759">
            <v>526</v>
          </cell>
          <cell r="K759">
            <v>245</v>
          </cell>
          <cell r="L759">
            <v>1361</v>
          </cell>
          <cell r="M759">
            <v>1455.25</v>
          </cell>
          <cell r="N759">
            <v>1166</v>
          </cell>
          <cell r="O759">
            <v>0</v>
          </cell>
          <cell r="P759">
            <v>0</v>
          </cell>
          <cell r="Q759">
            <v>752</v>
          </cell>
          <cell r="R759">
            <v>1300</v>
          </cell>
          <cell r="S759">
            <v>1729</v>
          </cell>
          <cell r="T759">
            <v>1166</v>
          </cell>
          <cell r="U759">
            <v>0</v>
          </cell>
          <cell r="V759">
            <v>0</v>
          </cell>
          <cell r="W759">
            <v>984</v>
          </cell>
          <cell r="X759">
            <v>1788.8</v>
          </cell>
          <cell r="Y759">
            <v>1818</v>
          </cell>
          <cell r="Z759">
            <v>62</v>
          </cell>
          <cell r="AA759">
            <v>40</v>
          </cell>
          <cell r="AB759">
            <v>1</v>
          </cell>
          <cell r="AC759">
            <v>62</v>
          </cell>
          <cell r="AD759">
            <v>68.5</v>
          </cell>
          <cell r="AE759">
            <v>1105</v>
          </cell>
          <cell r="AF759">
            <v>101</v>
          </cell>
          <cell r="AG759">
            <v>0</v>
          </cell>
          <cell r="AH759">
            <v>0</v>
          </cell>
          <cell r="AI759">
            <v>61</v>
          </cell>
          <cell r="AJ759">
            <v>75.099999999999994</v>
          </cell>
          <cell r="AK759">
            <v>1231</v>
          </cell>
          <cell r="AL759">
            <v>1301</v>
          </cell>
          <cell r="AM759">
            <v>887</v>
          </cell>
          <cell r="AN759">
            <v>273</v>
          </cell>
          <cell r="AO759">
            <v>1160</v>
          </cell>
          <cell r="AP759">
            <v>80</v>
          </cell>
          <cell r="AQ759">
            <v>5</v>
          </cell>
          <cell r="AR759">
            <v>995</v>
          </cell>
          <cell r="AS759">
            <v>858</v>
          </cell>
          <cell r="AT759">
            <v>1376</v>
          </cell>
          <cell r="AU759">
            <v>1155</v>
          </cell>
          <cell r="AV759">
            <v>139</v>
          </cell>
          <cell r="AW759">
            <v>1294</v>
          </cell>
          <cell r="AX759">
            <v>0</v>
          </cell>
          <cell r="AY759">
            <v>0</v>
          </cell>
          <cell r="AZ759">
            <v>1107</v>
          </cell>
          <cell r="BA759">
            <v>855</v>
          </cell>
        </row>
        <row r="760">
          <cell r="C760" t="str">
            <v>เมืองกาญจนบุรี</v>
          </cell>
          <cell r="D760">
            <v>350.5</v>
          </cell>
          <cell r="E760">
            <v>350.5</v>
          </cell>
          <cell r="F760">
            <v>221.5</v>
          </cell>
          <cell r="G760">
            <v>221.5</v>
          </cell>
          <cell r="H760">
            <v>284.39999999999998</v>
          </cell>
          <cell r="I760">
            <v>32.15</v>
          </cell>
          <cell r="J760">
            <v>1284</v>
          </cell>
          <cell r="K760">
            <v>145</v>
          </cell>
          <cell r="L760">
            <v>350</v>
          </cell>
          <cell r="M760">
            <v>347.75</v>
          </cell>
          <cell r="N760">
            <v>1166</v>
          </cell>
          <cell r="O760">
            <v>0</v>
          </cell>
          <cell r="P760">
            <v>0</v>
          </cell>
          <cell r="Q760">
            <v>752</v>
          </cell>
          <cell r="R760">
            <v>1300</v>
          </cell>
          <cell r="S760">
            <v>1729</v>
          </cell>
          <cell r="T760">
            <v>1166</v>
          </cell>
          <cell r="U760">
            <v>0</v>
          </cell>
          <cell r="V760">
            <v>0</v>
          </cell>
          <cell r="W760">
            <v>984</v>
          </cell>
          <cell r="X760">
            <v>1788.8</v>
          </cell>
          <cell r="Y760">
            <v>1818</v>
          </cell>
          <cell r="Z760">
            <v>32</v>
          </cell>
          <cell r="AA760">
            <v>40</v>
          </cell>
          <cell r="AB760">
            <v>1</v>
          </cell>
          <cell r="AC760">
            <v>32</v>
          </cell>
          <cell r="AD760">
            <v>20.5</v>
          </cell>
          <cell r="AE760">
            <v>641</v>
          </cell>
          <cell r="AF760">
            <v>71</v>
          </cell>
          <cell r="AG760">
            <v>0</v>
          </cell>
          <cell r="AI760">
            <v>31</v>
          </cell>
          <cell r="AJ760">
            <v>27.6</v>
          </cell>
          <cell r="AK760">
            <v>890</v>
          </cell>
          <cell r="AL760">
            <v>312</v>
          </cell>
          <cell r="AM760">
            <v>194</v>
          </cell>
          <cell r="AN760">
            <v>112</v>
          </cell>
          <cell r="AO760">
            <v>306</v>
          </cell>
          <cell r="AP760">
            <v>63</v>
          </cell>
          <cell r="AR760">
            <v>338</v>
          </cell>
          <cell r="AS760">
            <v>1103</v>
          </cell>
          <cell r="AT760">
            <v>375</v>
          </cell>
          <cell r="AU760">
            <v>306</v>
          </cell>
          <cell r="AV760">
            <v>6</v>
          </cell>
          <cell r="AW760">
            <v>312</v>
          </cell>
          <cell r="AX760">
            <v>0</v>
          </cell>
          <cell r="AY760">
            <v>0</v>
          </cell>
          <cell r="AZ760">
            <v>329</v>
          </cell>
          <cell r="BA760">
            <v>1053</v>
          </cell>
        </row>
        <row r="761">
          <cell r="C761" t="str">
            <v>ทองผาภูมิ</v>
          </cell>
          <cell r="D761">
            <v>9</v>
          </cell>
          <cell r="E761">
            <v>9</v>
          </cell>
          <cell r="F761">
            <v>9</v>
          </cell>
          <cell r="G761">
            <v>9</v>
          </cell>
          <cell r="H761">
            <v>2.7</v>
          </cell>
          <cell r="I761">
            <v>0.25</v>
          </cell>
          <cell r="J761">
            <v>300</v>
          </cell>
          <cell r="K761">
            <v>28</v>
          </cell>
          <cell r="L761">
            <v>41</v>
          </cell>
          <cell r="M761">
            <v>44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 t="str">
            <v/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 t="str">
            <v/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 t="str">
            <v/>
          </cell>
          <cell r="AF761">
            <v>0</v>
          </cell>
          <cell r="AG761">
            <v>0</v>
          </cell>
          <cell r="AI761">
            <v>0</v>
          </cell>
          <cell r="AJ761">
            <v>0</v>
          </cell>
          <cell r="AK761" t="str">
            <v/>
          </cell>
          <cell r="AL761">
            <v>50</v>
          </cell>
          <cell r="AM761">
            <v>30</v>
          </cell>
          <cell r="AN761">
            <v>8</v>
          </cell>
          <cell r="AO761">
            <v>38</v>
          </cell>
          <cell r="AR761">
            <v>12</v>
          </cell>
          <cell r="AS761">
            <v>317</v>
          </cell>
          <cell r="AT761">
            <v>50</v>
          </cell>
          <cell r="AU761">
            <v>38</v>
          </cell>
          <cell r="AV761">
            <v>12</v>
          </cell>
          <cell r="AW761">
            <v>50</v>
          </cell>
          <cell r="AX761">
            <v>0</v>
          </cell>
          <cell r="AY761">
            <v>0</v>
          </cell>
          <cell r="AZ761">
            <v>20</v>
          </cell>
          <cell r="BA761">
            <v>400</v>
          </cell>
        </row>
        <row r="762">
          <cell r="C762" t="str">
            <v>ท่าม่วง</v>
          </cell>
          <cell r="D762">
            <v>417</v>
          </cell>
          <cell r="E762">
            <v>460.25</v>
          </cell>
          <cell r="F762">
            <v>367.5</v>
          </cell>
          <cell r="G762">
            <v>375.75</v>
          </cell>
          <cell r="H762">
            <v>81.900000000000006</v>
          </cell>
          <cell r="I762">
            <v>68.45</v>
          </cell>
          <cell r="J762">
            <v>223</v>
          </cell>
          <cell r="K762">
            <v>182</v>
          </cell>
          <cell r="L762">
            <v>129.5</v>
          </cell>
          <cell r="M762">
            <v>145.5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 t="str">
            <v/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 t="str">
            <v/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 t="str">
            <v/>
          </cell>
          <cell r="AF762">
            <v>0</v>
          </cell>
          <cell r="AG762">
            <v>0</v>
          </cell>
          <cell r="AI762">
            <v>0</v>
          </cell>
          <cell r="AJ762">
            <v>0</v>
          </cell>
          <cell r="AK762" t="str">
            <v/>
          </cell>
          <cell r="AL762">
            <v>210</v>
          </cell>
          <cell r="AM762">
            <v>118</v>
          </cell>
          <cell r="AN762">
            <v>63</v>
          </cell>
          <cell r="AO762">
            <v>181</v>
          </cell>
          <cell r="AQ762">
            <v>5</v>
          </cell>
          <cell r="AR762">
            <v>135</v>
          </cell>
          <cell r="AS762">
            <v>744</v>
          </cell>
          <cell r="AT762">
            <v>205</v>
          </cell>
          <cell r="AU762">
            <v>176</v>
          </cell>
          <cell r="AV762">
            <v>29</v>
          </cell>
          <cell r="AW762">
            <v>205</v>
          </cell>
          <cell r="AX762">
            <v>0</v>
          </cell>
          <cell r="AY762">
            <v>0</v>
          </cell>
          <cell r="AZ762">
            <v>137</v>
          </cell>
          <cell r="BA762">
            <v>670</v>
          </cell>
        </row>
        <row r="763">
          <cell r="C763" t="str">
            <v>ท่ามะกา</v>
          </cell>
          <cell r="D763">
            <v>32.75</v>
          </cell>
          <cell r="E763">
            <v>32.75</v>
          </cell>
          <cell r="F763">
            <v>24.75</v>
          </cell>
          <cell r="G763">
            <v>24.75</v>
          </cell>
          <cell r="H763">
            <v>12.8</v>
          </cell>
          <cell r="I763">
            <v>0</v>
          </cell>
          <cell r="J763">
            <v>517</v>
          </cell>
          <cell r="K763">
            <v>0</v>
          </cell>
          <cell r="L763">
            <v>42.5</v>
          </cell>
          <cell r="M763">
            <v>52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 t="str">
            <v/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 t="str">
            <v/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 t="str">
            <v/>
          </cell>
          <cell r="AF763">
            <v>0</v>
          </cell>
          <cell r="AG763">
            <v>0</v>
          </cell>
          <cell r="AI763">
            <v>0</v>
          </cell>
          <cell r="AJ763">
            <v>0</v>
          </cell>
          <cell r="AK763" t="str">
            <v/>
          </cell>
          <cell r="AL763">
            <v>41</v>
          </cell>
          <cell r="AM763">
            <v>11</v>
          </cell>
          <cell r="AN763">
            <v>10</v>
          </cell>
          <cell r="AO763">
            <v>21</v>
          </cell>
          <cell r="AR763">
            <v>17</v>
          </cell>
          <cell r="AS763">
            <v>798</v>
          </cell>
          <cell r="AT763">
            <v>41</v>
          </cell>
          <cell r="AU763">
            <v>21</v>
          </cell>
          <cell r="AV763">
            <v>20</v>
          </cell>
          <cell r="AW763">
            <v>41</v>
          </cell>
          <cell r="AX763">
            <v>0</v>
          </cell>
          <cell r="AY763">
            <v>0</v>
          </cell>
          <cell r="AZ763">
            <v>31</v>
          </cell>
          <cell r="BA763">
            <v>758</v>
          </cell>
        </row>
        <row r="764">
          <cell r="C764" t="str">
            <v>ไทรโยค</v>
          </cell>
          <cell r="D764">
            <v>316</v>
          </cell>
          <cell r="E764">
            <v>320</v>
          </cell>
          <cell r="F764">
            <v>206</v>
          </cell>
          <cell r="G764">
            <v>210</v>
          </cell>
          <cell r="H764">
            <v>90.8</v>
          </cell>
          <cell r="I764">
            <v>0</v>
          </cell>
          <cell r="J764">
            <v>441</v>
          </cell>
          <cell r="K764">
            <v>0</v>
          </cell>
          <cell r="L764">
            <v>146</v>
          </cell>
          <cell r="M764">
            <v>167.25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 t="str">
            <v/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 t="str">
            <v/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 t="str">
            <v/>
          </cell>
          <cell r="AF764">
            <v>0</v>
          </cell>
          <cell r="AG764">
            <v>0</v>
          </cell>
          <cell r="AI764">
            <v>0</v>
          </cell>
          <cell r="AJ764">
            <v>0</v>
          </cell>
          <cell r="AK764" t="str">
            <v/>
          </cell>
          <cell r="AL764">
            <v>149</v>
          </cell>
          <cell r="AM764">
            <v>97</v>
          </cell>
          <cell r="AN764">
            <v>42</v>
          </cell>
          <cell r="AO764">
            <v>139</v>
          </cell>
          <cell r="AR764">
            <v>74</v>
          </cell>
          <cell r="AS764">
            <v>535</v>
          </cell>
          <cell r="AT764">
            <v>149</v>
          </cell>
          <cell r="AU764">
            <v>139</v>
          </cell>
          <cell r="AV764">
            <v>10</v>
          </cell>
          <cell r="AW764">
            <v>149</v>
          </cell>
          <cell r="AX764">
            <v>0</v>
          </cell>
          <cell r="AY764">
            <v>0</v>
          </cell>
          <cell r="AZ764">
            <v>105</v>
          </cell>
          <cell r="BA764">
            <v>705</v>
          </cell>
        </row>
        <row r="765">
          <cell r="C765" t="str">
            <v>บ่อพลอย</v>
          </cell>
          <cell r="D765">
            <v>444.5</v>
          </cell>
          <cell r="E765">
            <v>275.5</v>
          </cell>
          <cell r="F765">
            <v>152.5</v>
          </cell>
          <cell r="G765">
            <v>92.25</v>
          </cell>
          <cell r="H765">
            <v>21</v>
          </cell>
          <cell r="I765">
            <v>13</v>
          </cell>
          <cell r="J765">
            <v>138</v>
          </cell>
          <cell r="K765">
            <v>141</v>
          </cell>
          <cell r="L765">
            <v>190.75</v>
          </cell>
          <cell r="M765">
            <v>198.25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 t="str">
            <v/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 t="str">
            <v/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 t="str">
            <v/>
          </cell>
          <cell r="AF765">
            <v>0</v>
          </cell>
          <cell r="AG765">
            <v>0</v>
          </cell>
          <cell r="AI765">
            <v>0</v>
          </cell>
          <cell r="AJ765">
            <v>0</v>
          </cell>
          <cell r="AK765" t="str">
            <v/>
          </cell>
          <cell r="AL765">
            <v>180</v>
          </cell>
          <cell r="AM765">
            <v>152</v>
          </cell>
          <cell r="AN765">
            <v>10</v>
          </cell>
          <cell r="AO765">
            <v>162</v>
          </cell>
          <cell r="AP765">
            <v>17</v>
          </cell>
          <cell r="AR765">
            <v>134</v>
          </cell>
          <cell r="AS765">
            <v>830</v>
          </cell>
          <cell r="AT765">
            <v>197</v>
          </cell>
          <cell r="AU765">
            <v>162</v>
          </cell>
          <cell r="AV765">
            <v>18</v>
          </cell>
          <cell r="AW765">
            <v>180</v>
          </cell>
          <cell r="AX765">
            <v>0</v>
          </cell>
          <cell r="AY765">
            <v>0</v>
          </cell>
          <cell r="AZ765">
            <v>178</v>
          </cell>
          <cell r="BA765">
            <v>987</v>
          </cell>
        </row>
        <row r="766">
          <cell r="C766" t="str">
            <v>พนมทวน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 t="str">
            <v/>
          </cell>
          <cell r="K766" t="str">
            <v/>
          </cell>
          <cell r="L766">
            <v>5.25</v>
          </cell>
          <cell r="M766">
            <v>5.25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 t="str">
            <v/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 t="str">
            <v/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 t="str">
            <v/>
          </cell>
          <cell r="AF766">
            <v>0</v>
          </cell>
          <cell r="AG766">
            <v>0</v>
          </cell>
          <cell r="AI766">
            <v>0</v>
          </cell>
          <cell r="AJ766">
            <v>0</v>
          </cell>
          <cell r="AK766" t="str">
            <v/>
          </cell>
          <cell r="AL766">
            <v>16</v>
          </cell>
          <cell r="AM766">
            <v>4</v>
          </cell>
          <cell r="AN766">
            <v>0</v>
          </cell>
          <cell r="AO766">
            <v>4</v>
          </cell>
          <cell r="AR766">
            <v>2</v>
          </cell>
          <cell r="AS766">
            <v>493</v>
          </cell>
          <cell r="AT766">
            <v>16</v>
          </cell>
          <cell r="AU766">
            <v>4</v>
          </cell>
          <cell r="AV766">
            <v>12</v>
          </cell>
          <cell r="AW766">
            <v>16</v>
          </cell>
          <cell r="AX766">
            <v>0</v>
          </cell>
          <cell r="AY766">
            <v>0</v>
          </cell>
          <cell r="AZ766">
            <v>13</v>
          </cell>
          <cell r="BA766">
            <v>823</v>
          </cell>
        </row>
        <row r="767">
          <cell r="C767" t="str">
            <v>ศรีสวัสดิ์</v>
          </cell>
          <cell r="D767">
            <v>130</v>
          </cell>
          <cell r="E767">
            <v>153</v>
          </cell>
          <cell r="F767">
            <v>50</v>
          </cell>
          <cell r="G767">
            <v>26</v>
          </cell>
          <cell r="H767">
            <v>22.5</v>
          </cell>
          <cell r="I767">
            <v>21</v>
          </cell>
          <cell r="J767">
            <v>450</v>
          </cell>
          <cell r="K767">
            <v>808</v>
          </cell>
          <cell r="L767">
            <v>23</v>
          </cell>
          <cell r="M767">
            <v>37.25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 t="str">
            <v/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 t="str">
            <v/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 t="str">
            <v/>
          </cell>
          <cell r="AF767">
            <v>0</v>
          </cell>
          <cell r="AG767">
            <v>0</v>
          </cell>
          <cell r="AI767">
            <v>0</v>
          </cell>
          <cell r="AJ767">
            <v>0</v>
          </cell>
          <cell r="AK767" t="str">
            <v/>
          </cell>
          <cell r="AL767">
            <v>25</v>
          </cell>
          <cell r="AM767">
            <v>20</v>
          </cell>
          <cell r="AN767">
            <v>5</v>
          </cell>
          <cell r="AO767">
            <v>25</v>
          </cell>
          <cell r="AR767">
            <v>15</v>
          </cell>
          <cell r="AS767">
            <v>584</v>
          </cell>
          <cell r="AT767">
            <v>25</v>
          </cell>
          <cell r="AU767">
            <v>25</v>
          </cell>
          <cell r="AV767">
            <v>0</v>
          </cell>
          <cell r="AW767">
            <v>25</v>
          </cell>
          <cell r="AX767">
            <v>0</v>
          </cell>
          <cell r="AY767">
            <v>0</v>
          </cell>
          <cell r="AZ767">
            <v>17</v>
          </cell>
          <cell r="BA767">
            <v>662</v>
          </cell>
        </row>
        <row r="768">
          <cell r="C768" t="str">
            <v>สังขละบุรี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 t="str">
            <v/>
          </cell>
          <cell r="K768" t="str">
            <v/>
          </cell>
          <cell r="L768">
            <v>8</v>
          </cell>
          <cell r="M768">
            <v>10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 t="str">
            <v/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 t="str">
            <v/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 t="str">
            <v/>
          </cell>
          <cell r="AF768">
            <v>0</v>
          </cell>
          <cell r="AG768">
            <v>0</v>
          </cell>
          <cell r="AI768">
            <v>0</v>
          </cell>
          <cell r="AJ768">
            <v>0</v>
          </cell>
          <cell r="AK768" t="str">
            <v/>
          </cell>
          <cell r="AL768">
            <v>8</v>
          </cell>
          <cell r="AM768">
            <v>2</v>
          </cell>
          <cell r="AN768">
            <v>4</v>
          </cell>
          <cell r="AO768">
            <v>6</v>
          </cell>
          <cell r="AR768">
            <v>3</v>
          </cell>
          <cell r="AS768">
            <v>479</v>
          </cell>
          <cell r="AT768">
            <v>8</v>
          </cell>
          <cell r="AU768">
            <v>6</v>
          </cell>
          <cell r="AV768">
            <v>2</v>
          </cell>
          <cell r="AW768">
            <v>8</v>
          </cell>
          <cell r="AX768">
            <v>0</v>
          </cell>
          <cell r="AY768">
            <v>0</v>
          </cell>
          <cell r="AZ768">
            <v>5</v>
          </cell>
          <cell r="BA768">
            <v>627</v>
          </cell>
        </row>
        <row r="769">
          <cell r="C769" t="str">
            <v>เลาขวัญ</v>
          </cell>
          <cell r="D769">
            <v>4</v>
          </cell>
          <cell r="E769">
            <v>6</v>
          </cell>
          <cell r="F769">
            <v>1</v>
          </cell>
          <cell r="G769">
            <v>1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4</v>
          </cell>
          <cell r="M769">
            <v>7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 t="str">
            <v/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 t="str">
            <v/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 t="str">
            <v/>
          </cell>
          <cell r="AF769">
            <v>0</v>
          </cell>
          <cell r="AG769">
            <v>0</v>
          </cell>
          <cell r="AI769">
            <v>0</v>
          </cell>
          <cell r="AJ769">
            <v>0</v>
          </cell>
          <cell r="AK769" t="str">
            <v/>
          </cell>
          <cell r="AL769">
            <v>4</v>
          </cell>
          <cell r="AM769">
            <v>0</v>
          </cell>
          <cell r="AN769">
            <v>0</v>
          </cell>
          <cell r="AO769">
            <v>0</v>
          </cell>
          <cell r="AR769">
            <v>0</v>
          </cell>
          <cell r="AS769">
            <v>0</v>
          </cell>
          <cell r="AT769">
            <v>4</v>
          </cell>
          <cell r="AU769">
            <v>0</v>
          </cell>
          <cell r="AV769">
            <v>4</v>
          </cell>
          <cell r="AW769">
            <v>4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</row>
        <row r="770">
          <cell r="C770" t="str">
            <v>หนองปรือ</v>
          </cell>
          <cell r="D770">
            <v>313</v>
          </cell>
          <cell r="E770">
            <v>313</v>
          </cell>
          <cell r="F770">
            <v>41</v>
          </cell>
          <cell r="G770">
            <v>31</v>
          </cell>
          <cell r="H770">
            <v>49.5</v>
          </cell>
          <cell r="I770">
            <v>108.5</v>
          </cell>
          <cell r="J770">
            <v>1207</v>
          </cell>
          <cell r="K770">
            <v>3500</v>
          </cell>
          <cell r="L770">
            <v>334</v>
          </cell>
          <cell r="M770">
            <v>354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 t="str">
            <v/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 t="str">
            <v/>
          </cell>
          <cell r="Z770">
            <v>30</v>
          </cell>
          <cell r="AA770">
            <v>0</v>
          </cell>
          <cell r="AB770">
            <v>0</v>
          </cell>
          <cell r="AC770">
            <v>30</v>
          </cell>
          <cell r="AD770">
            <v>48</v>
          </cell>
          <cell r="AE770">
            <v>1600</v>
          </cell>
          <cell r="AF770">
            <v>30</v>
          </cell>
          <cell r="AG770">
            <v>0</v>
          </cell>
          <cell r="AI770">
            <v>30</v>
          </cell>
          <cell r="AJ770">
            <v>47.5</v>
          </cell>
          <cell r="AK770">
            <v>1583</v>
          </cell>
          <cell r="AL770">
            <v>225</v>
          </cell>
          <cell r="AM770">
            <v>201</v>
          </cell>
          <cell r="AN770">
            <v>13</v>
          </cell>
          <cell r="AO770">
            <v>214</v>
          </cell>
          <cell r="AR770">
            <v>244</v>
          </cell>
          <cell r="AS770">
            <v>1139</v>
          </cell>
          <cell r="AT770">
            <v>225</v>
          </cell>
          <cell r="AU770">
            <v>214</v>
          </cell>
          <cell r="AV770">
            <v>11</v>
          </cell>
          <cell r="AW770">
            <v>225</v>
          </cell>
          <cell r="AX770">
            <v>0</v>
          </cell>
          <cell r="AY770">
            <v>0</v>
          </cell>
          <cell r="AZ770">
            <v>241</v>
          </cell>
          <cell r="BA770">
            <v>1071</v>
          </cell>
        </row>
        <row r="771">
          <cell r="C771" t="str">
            <v>ด่านมะขามเตี้ย</v>
          </cell>
          <cell r="D771">
            <v>65</v>
          </cell>
          <cell r="E771">
            <v>116</v>
          </cell>
          <cell r="F771">
            <v>2</v>
          </cell>
          <cell r="G771">
            <v>2</v>
          </cell>
          <cell r="H771">
            <v>0.5</v>
          </cell>
          <cell r="I771">
            <v>0.4</v>
          </cell>
          <cell r="J771">
            <v>250</v>
          </cell>
          <cell r="K771">
            <v>200</v>
          </cell>
          <cell r="L771">
            <v>66</v>
          </cell>
          <cell r="M771">
            <v>66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 t="str">
            <v/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 t="str">
            <v/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 t="str">
            <v/>
          </cell>
          <cell r="AF771">
            <v>0</v>
          </cell>
          <cell r="AG771">
            <v>0</v>
          </cell>
          <cell r="AI771">
            <v>0</v>
          </cell>
          <cell r="AJ771">
            <v>0</v>
          </cell>
          <cell r="AK771" t="str">
            <v/>
          </cell>
          <cell r="AL771">
            <v>66</v>
          </cell>
          <cell r="AM771">
            <v>58</v>
          </cell>
          <cell r="AN771">
            <v>6</v>
          </cell>
          <cell r="AO771">
            <v>64</v>
          </cell>
          <cell r="AR771">
            <v>21</v>
          </cell>
          <cell r="AS771">
            <v>332</v>
          </cell>
          <cell r="AT771">
            <v>66</v>
          </cell>
          <cell r="AU771">
            <v>64</v>
          </cell>
          <cell r="AV771">
            <v>0</v>
          </cell>
          <cell r="AW771">
            <v>64</v>
          </cell>
          <cell r="AX771">
            <v>0</v>
          </cell>
          <cell r="AY771">
            <v>0</v>
          </cell>
          <cell r="AZ771">
            <v>31</v>
          </cell>
          <cell r="BA771">
            <v>492</v>
          </cell>
        </row>
        <row r="772">
          <cell r="C772" t="str">
            <v>ห้วยกระเจา</v>
          </cell>
          <cell r="D772">
            <v>26</v>
          </cell>
          <cell r="E772">
            <v>26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 t="str">
            <v/>
          </cell>
          <cell r="K772" t="str">
            <v/>
          </cell>
          <cell r="L772">
            <v>21</v>
          </cell>
          <cell r="M772">
            <v>21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 t="str">
            <v/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 t="str">
            <v/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 t="str">
            <v/>
          </cell>
          <cell r="AF772">
            <v>0</v>
          </cell>
          <cell r="AG772">
            <v>0</v>
          </cell>
          <cell r="AI772">
            <v>0</v>
          </cell>
          <cell r="AJ772">
            <v>0</v>
          </cell>
          <cell r="AK772" t="str">
            <v/>
          </cell>
          <cell r="AL772">
            <v>15</v>
          </cell>
          <cell r="AM772">
            <v>0</v>
          </cell>
          <cell r="AN772">
            <v>0</v>
          </cell>
          <cell r="AO772">
            <v>0</v>
          </cell>
          <cell r="AR772">
            <v>0</v>
          </cell>
          <cell r="AS772">
            <v>0</v>
          </cell>
          <cell r="AT772">
            <v>15</v>
          </cell>
          <cell r="AU772">
            <v>0</v>
          </cell>
          <cell r="AV772">
            <v>15</v>
          </cell>
          <cell r="AW772">
            <v>15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</row>
        <row r="773">
          <cell r="C773" t="str">
            <v>ราชบุรี</v>
          </cell>
          <cell r="D773">
            <v>7148.76</v>
          </cell>
          <cell r="E773">
            <v>5168.26</v>
          </cell>
          <cell r="F773">
            <v>4810.75</v>
          </cell>
          <cell r="G773">
            <v>3872</v>
          </cell>
          <cell r="H773">
            <v>11415.346</v>
          </cell>
          <cell r="I773">
            <v>11106.671999999999</v>
          </cell>
          <cell r="J773">
            <v>2373</v>
          </cell>
          <cell r="K773">
            <v>2868</v>
          </cell>
          <cell r="L773">
            <v>4468</v>
          </cell>
          <cell r="M773">
            <v>3901.95</v>
          </cell>
          <cell r="N773">
            <v>11035</v>
          </cell>
          <cell r="O773">
            <v>228</v>
          </cell>
          <cell r="P773">
            <v>411</v>
          </cell>
          <cell r="Q773">
            <v>7868</v>
          </cell>
          <cell r="R773">
            <v>4643.4310000000005</v>
          </cell>
          <cell r="S773">
            <v>590</v>
          </cell>
          <cell r="T773">
            <v>11071</v>
          </cell>
          <cell r="U773">
            <v>49</v>
          </cell>
          <cell r="V773">
            <v>0</v>
          </cell>
          <cell r="W773">
            <v>7675</v>
          </cell>
          <cell r="X773">
            <v>5110.1499999999996</v>
          </cell>
          <cell r="Y773">
            <v>666</v>
          </cell>
          <cell r="Z773">
            <v>248</v>
          </cell>
          <cell r="AA773">
            <v>1</v>
          </cell>
          <cell r="AB773">
            <v>2</v>
          </cell>
          <cell r="AC773">
            <v>236</v>
          </cell>
          <cell r="AD773">
            <v>157</v>
          </cell>
          <cell r="AE773">
            <v>665</v>
          </cell>
          <cell r="AF773">
            <v>247</v>
          </cell>
          <cell r="AG773">
            <v>0.16</v>
          </cell>
          <cell r="AH773">
            <v>0.32400000000000001</v>
          </cell>
          <cell r="AI773">
            <v>234</v>
          </cell>
          <cell r="AJ773">
            <v>172</v>
          </cell>
          <cell r="AK773">
            <v>735</v>
          </cell>
          <cell r="AL773">
            <v>4795</v>
          </cell>
          <cell r="AM773">
            <v>4342</v>
          </cell>
          <cell r="AN773">
            <v>282</v>
          </cell>
          <cell r="AO773">
            <v>4624</v>
          </cell>
          <cell r="AP773">
            <v>28</v>
          </cell>
          <cell r="AQ773">
            <v>98</v>
          </cell>
          <cell r="AR773">
            <v>4853</v>
          </cell>
          <cell r="AS773">
            <v>1050</v>
          </cell>
          <cell r="AT773">
            <v>4725</v>
          </cell>
          <cell r="AU773">
            <v>4526</v>
          </cell>
          <cell r="AV773">
            <v>52</v>
          </cell>
          <cell r="AW773">
            <v>4578</v>
          </cell>
          <cell r="AX773">
            <v>0.16</v>
          </cell>
          <cell r="AY773">
            <v>0.32400000000000001</v>
          </cell>
          <cell r="AZ773">
            <v>4074</v>
          </cell>
          <cell r="BA773">
            <v>890</v>
          </cell>
        </row>
        <row r="774">
          <cell r="C774" t="str">
            <v>เมืองราชบุรี</v>
          </cell>
          <cell r="D774">
            <v>1390</v>
          </cell>
          <cell r="E774">
            <v>1390</v>
          </cell>
          <cell r="F774">
            <v>1356.5</v>
          </cell>
          <cell r="G774">
            <v>1362</v>
          </cell>
          <cell r="H774">
            <v>9440.4959999999992</v>
          </cell>
          <cell r="I774">
            <v>9438.48</v>
          </cell>
          <cell r="J774">
            <v>6959</v>
          </cell>
          <cell r="K774">
            <v>6930</v>
          </cell>
          <cell r="L774">
            <v>1379.5</v>
          </cell>
          <cell r="M774">
            <v>1158.1199999999999</v>
          </cell>
          <cell r="N774">
            <v>1084</v>
          </cell>
          <cell r="O774">
            <v>49</v>
          </cell>
          <cell r="P774">
            <v>99</v>
          </cell>
          <cell r="Q774">
            <v>769</v>
          </cell>
          <cell r="R774">
            <v>486.22199999999998</v>
          </cell>
          <cell r="S774">
            <v>632</v>
          </cell>
          <cell r="T774">
            <v>1035</v>
          </cell>
          <cell r="U774">
            <v>49</v>
          </cell>
          <cell r="V774">
            <v>0</v>
          </cell>
          <cell r="W774">
            <v>670</v>
          </cell>
          <cell r="X774">
            <v>1169.3330000000001</v>
          </cell>
          <cell r="Y774">
            <v>1745</v>
          </cell>
          <cell r="Z774">
            <v>150</v>
          </cell>
          <cell r="AA774">
            <v>1</v>
          </cell>
          <cell r="AB774">
            <v>1</v>
          </cell>
          <cell r="AC774">
            <v>150</v>
          </cell>
          <cell r="AD774">
            <v>70</v>
          </cell>
          <cell r="AE774">
            <v>467</v>
          </cell>
          <cell r="AF774">
            <v>150</v>
          </cell>
          <cell r="AG774">
            <v>0.16</v>
          </cell>
          <cell r="AH774">
            <v>0.32400000000000001</v>
          </cell>
          <cell r="AI774">
            <v>149</v>
          </cell>
          <cell r="AJ774">
            <v>92</v>
          </cell>
          <cell r="AK774">
            <v>617</v>
          </cell>
          <cell r="AL774">
            <v>1371</v>
          </cell>
          <cell r="AM774">
            <v>1342</v>
          </cell>
          <cell r="AN774">
            <v>0</v>
          </cell>
          <cell r="AO774">
            <v>1342</v>
          </cell>
          <cell r="AP774">
            <v>10</v>
          </cell>
          <cell r="AQ774">
            <v>50</v>
          </cell>
          <cell r="AR774">
            <v>1708</v>
          </cell>
          <cell r="AS774">
            <v>1273</v>
          </cell>
          <cell r="AT774">
            <v>1331</v>
          </cell>
          <cell r="AU774">
            <v>1292</v>
          </cell>
          <cell r="AV774">
            <v>0</v>
          </cell>
          <cell r="AW774">
            <v>1292</v>
          </cell>
          <cell r="AX774">
            <v>0.16</v>
          </cell>
          <cell r="AY774">
            <v>0.32400000000000001</v>
          </cell>
          <cell r="AZ774">
            <v>1133</v>
          </cell>
          <cell r="BA774">
            <v>877</v>
          </cell>
        </row>
        <row r="775">
          <cell r="C775" t="str">
            <v>ปากท่อ</v>
          </cell>
          <cell r="D775">
            <v>3135</v>
          </cell>
          <cell r="E775">
            <v>1178</v>
          </cell>
          <cell r="F775">
            <v>1975</v>
          </cell>
          <cell r="G775">
            <v>998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1307</v>
          </cell>
          <cell r="M775">
            <v>1175.25</v>
          </cell>
          <cell r="N775">
            <v>8837</v>
          </cell>
          <cell r="O775">
            <v>0</v>
          </cell>
          <cell r="P775">
            <v>258</v>
          </cell>
          <cell r="Q775">
            <v>5985</v>
          </cell>
          <cell r="R775">
            <v>2820.3</v>
          </cell>
          <cell r="S775">
            <v>471</v>
          </cell>
          <cell r="T775">
            <v>8579</v>
          </cell>
          <cell r="U775">
            <v>0</v>
          </cell>
          <cell r="V775">
            <v>0</v>
          </cell>
          <cell r="W775">
            <v>5726</v>
          </cell>
          <cell r="X775">
            <v>3155.7</v>
          </cell>
          <cell r="Y775">
            <v>551</v>
          </cell>
          <cell r="Z775">
            <v>53</v>
          </cell>
          <cell r="AC775">
            <v>53</v>
          </cell>
          <cell r="AD775">
            <v>43</v>
          </cell>
          <cell r="AE775">
            <v>811</v>
          </cell>
          <cell r="AF775">
            <v>53</v>
          </cell>
          <cell r="AI775">
            <v>53</v>
          </cell>
          <cell r="AJ775">
            <v>45</v>
          </cell>
          <cell r="AK775">
            <v>849</v>
          </cell>
          <cell r="AL775">
            <v>1125</v>
          </cell>
          <cell r="AM775">
            <v>1125</v>
          </cell>
          <cell r="AN775">
            <v>0</v>
          </cell>
          <cell r="AO775">
            <v>1125</v>
          </cell>
          <cell r="AP775">
            <v>13</v>
          </cell>
          <cell r="AR775">
            <v>1253</v>
          </cell>
          <cell r="AS775">
            <v>1114</v>
          </cell>
          <cell r="AT775">
            <v>1138</v>
          </cell>
          <cell r="AU775">
            <v>1125</v>
          </cell>
          <cell r="AV775">
            <v>0</v>
          </cell>
          <cell r="AW775">
            <v>1125</v>
          </cell>
          <cell r="AX775">
            <v>0</v>
          </cell>
          <cell r="AY775">
            <v>0</v>
          </cell>
          <cell r="AZ775">
            <v>1190</v>
          </cell>
          <cell r="BA775">
            <v>1058</v>
          </cell>
        </row>
        <row r="776">
          <cell r="C776" t="str">
            <v>วัดเพลง</v>
          </cell>
          <cell r="D776">
            <v>9</v>
          </cell>
          <cell r="E776">
            <v>9</v>
          </cell>
          <cell r="F776">
            <v>9</v>
          </cell>
          <cell r="G776">
            <v>9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10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 t="str">
            <v/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 t="str">
            <v/>
          </cell>
          <cell r="AE776" t="str">
            <v/>
          </cell>
          <cell r="AK776" t="str">
            <v/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>
            <v>0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  <cell r="BA776">
            <v>0</v>
          </cell>
        </row>
        <row r="777">
          <cell r="C777" t="str">
            <v>ดำเนินสะดวก</v>
          </cell>
          <cell r="D777">
            <v>432</v>
          </cell>
          <cell r="E777">
            <v>432</v>
          </cell>
          <cell r="F777">
            <v>333</v>
          </cell>
          <cell r="G777">
            <v>333</v>
          </cell>
          <cell r="H777">
            <v>693</v>
          </cell>
          <cell r="I777">
            <v>84</v>
          </cell>
          <cell r="J777">
            <v>2081</v>
          </cell>
          <cell r="K777">
            <v>252</v>
          </cell>
          <cell r="L777">
            <v>396.5</v>
          </cell>
          <cell r="M777">
            <v>415.75</v>
          </cell>
          <cell r="N777">
            <v>1114</v>
          </cell>
          <cell r="O777">
            <v>179</v>
          </cell>
          <cell r="P777">
            <v>54</v>
          </cell>
          <cell r="Q777">
            <v>1114</v>
          </cell>
          <cell r="R777">
            <v>1336.9090000000001</v>
          </cell>
          <cell r="S777">
            <v>1200</v>
          </cell>
          <cell r="T777">
            <v>1457</v>
          </cell>
          <cell r="U777">
            <v>0</v>
          </cell>
          <cell r="V777">
            <v>0</v>
          </cell>
          <cell r="W777">
            <v>1279</v>
          </cell>
          <cell r="X777">
            <v>785.11699999999996</v>
          </cell>
          <cell r="Y777">
            <v>614</v>
          </cell>
          <cell r="Z777">
            <v>45</v>
          </cell>
          <cell r="AB777">
            <v>1</v>
          </cell>
          <cell r="AC777">
            <v>33</v>
          </cell>
          <cell r="AD777">
            <v>44</v>
          </cell>
          <cell r="AE777">
            <v>1333</v>
          </cell>
          <cell r="AF777">
            <v>44</v>
          </cell>
          <cell r="AI777">
            <v>32</v>
          </cell>
          <cell r="AJ777">
            <v>35</v>
          </cell>
          <cell r="AK777">
            <v>1094</v>
          </cell>
          <cell r="AL777">
            <v>370</v>
          </cell>
          <cell r="AM777">
            <v>352</v>
          </cell>
          <cell r="AN777">
            <v>0</v>
          </cell>
          <cell r="AO777">
            <v>352</v>
          </cell>
          <cell r="AP777">
            <v>5</v>
          </cell>
          <cell r="AQ777">
            <v>48</v>
          </cell>
          <cell r="AR777">
            <v>495</v>
          </cell>
          <cell r="AS777">
            <v>1405</v>
          </cell>
          <cell r="AT777">
            <v>327</v>
          </cell>
          <cell r="AU777">
            <v>304</v>
          </cell>
          <cell r="AV777">
            <v>0</v>
          </cell>
          <cell r="AW777">
            <v>304</v>
          </cell>
          <cell r="AX777">
            <v>0</v>
          </cell>
          <cell r="AY777">
            <v>0</v>
          </cell>
          <cell r="AZ777">
            <v>324</v>
          </cell>
          <cell r="BA777">
            <v>1067</v>
          </cell>
        </row>
        <row r="778">
          <cell r="C778" t="str">
            <v>บางแพ</v>
          </cell>
          <cell r="D778">
            <v>364</v>
          </cell>
          <cell r="E778">
            <v>364.5</v>
          </cell>
          <cell r="F778">
            <v>319</v>
          </cell>
          <cell r="G778">
            <v>341.75</v>
          </cell>
          <cell r="H778">
            <v>331.85</v>
          </cell>
          <cell r="I778">
            <v>810.15800000000002</v>
          </cell>
          <cell r="J778">
            <v>1040</v>
          </cell>
          <cell r="K778">
            <v>2371</v>
          </cell>
          <cell r="L778">
            <v>315</v>
          </cell>
          <cell r="M778">
            <v>325.5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 t="str">
            <v/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 t="str">
            <v/>
          </cell>
          <cell r="AE778" t="str">
            <v/>
          </cell>
          <cell r="AK778" t="str">
            <v/>
          </cell>
          <cell r="AL778">
            <v>329</v>
          </cell>
          <cell r="AM778">
            <v>257</v>
          </cell>
          <cell r="AN778">
            <v>40</v>
          </cell>
          <cell r="AO778">
            <v>297</v>
          </cell>
          <cell r="AR778">
            <v>312</v>
          </cell>
          <cell r="AS778">
            <v>1050</v>
          </cell>
          <cell r="AT778">
            <v>329</v>
          </cell>
          <cell r="AU778">
            <v>297</v>
          </cell>
          <cell r="AV778">
            <v>32</v>
          </cell>
          <cell r="AW778">
            <v>329</v>
          </cell>
          <cell r="AX778">
            <v>0</v>
          </cell>
          <cell r="AY778">
            <v>0</v>
          </cell>
          <cell r="AZ778">
            <v>328</v>
          </cell>
          <cell r="BA778">
            <v>998</v>
          </cell>
        </row>
        <row r="779">
          <cell r="C779" t="str">
            <v>บ้านโป่ง</v>
          </cell>
          <cell r="D779">
            <v>59.75</v>
          </cell>
          <cell r="E779">
            <v>59.75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 t="str">
            <v/>
          </cell>
          <cell r="K779" t="str">
            <v/>
          </cell>
          <cell r="L779">
            <v>40.75</v>
          </cell>
          <cell r="M779">
            <v>18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 t="str">
            <v/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 t="str">
            <v/>
          </cell>
          <cell r="AE779" t="str">
            <v/>
          </cell>
          <cell r="AK779" t="str">
            <v/>
          </cell>
          <cell r="AL779">
            <v>23</v>
          </cell>
          <cell r="AM779">
            <v>15</v>
          </cell>
          <cell r="AN779">
            <v>8</v>
          </cell>
          <cell r="AO779">
            <v>23</v>
          </cell>
          <cell r="AR779">
            <v>19</v>
          </cell>
          <cell r="AS779">
            <v>822</v>
          </cell>
          <cell r="AT779">
            <v>23</v>
          </cell>
          <cell r="AU779">
            <v>23</v>
          </cell>
          <cell r="AV779">
            <v>0</v>
          </cell>
          <cell r="AW779">
            <v>23</v>
          </cell>
          <cell r="AX779">
            <v>0</v>
          </cell>
          <cell r="AY779">
            <v>0</v>
          </cell>
          <cell r="AZ779">
            <v>19</v>
          </cell>
          <cell r="BA779">
            <v>816</v>
          </cell>
        </row>
        <row r="780">
          <cell r="C780" t="str">
            <v>โพธาราม</v>
          </cell>
          <cell r="D780">
            <v>311</v>
          </cell>
          <cell r="E780">
            <v>277</v>
          </cell>
          <cell r="F780">
            <v>86.25</v>
          </cell>
          <cell r="G780">
            <v>86.25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195.5</v>
          </cell>
          <cell r="M780">
            <v>183.83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 t="str">
            <v/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 t="str">
            <v/>
          </cell>
          <cell r="AE780" t="str">
            <v/>
          </cell>
          <cell r="AK780" t="str">
            <v/>
          </cell>
          <cell r="AL780">
            <v>197</v>
          </cell>
          <cell r="AM780">
            <v>175</v>
          </cell>
          <cell r="AN780">
            <v>0</v>
          </cell>
          <cell r="AO780">
            <v>175</v>
          </cell>
          <cell r="AR780">
            <v>114</v>
          </cell>
          <cell r="AS780">
            <v>651</v>
          </cell>
          <cell r="AT780">
            <v>197</v>
          </cell>
          <cell r="AU780">
            <v>175</v>
          </cell>
          <cell r="AV780">
            <v>0</v>
          </cell>
          <cell r="AW780">
            <v>175</v>
          </cell>
          <cell r="AX780">
            <v>0</v>
          </cell>
          <cell r="AY780">
            <v>0</v>
          </cell>
          <cell r="AZ780">
            <v>113</v>
          </cell>
          <cell r="BA780">
            <v>644</v>
          </cell>
        </row>
        <row r="781">
          <cell r="C781" t="str">
            <v>จอมบึง</v>
          </cell>
          <cell r="D781">
            <v>337.01</v>
          </cell>
          <cell r="E781">
            <v>347.01</v>
          </cell>
          <cell r="F781">
            <v>86</v>
          </cell>
          <cell r="G781">
            <v>96</v>
          </cell>
          <cell r="H781">
            <v>0</v>
          </cell>
          <cell r="I781">
            <v>35</v>
          </cell>
          <cell r="J781">
            <v>0</v>
          </cell>
          <cell r="K781">
            <v>365</v>
          </cell>
          <cell r="L781">
            <v>308.25</v>
          </cell>
          <cell r="M781">
            <v>176.25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 t="str">
            <v/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 t="str">
            <v/>
          </cell>
          <cell r="AE781" t="str">
            <v/>
          </cell>
          <cell r="AK781" t="str">
            <v/>
          </cell>
          <cell r="AL781">
            <v>408</v>
          </cell>
          <cell r="AM781">
            <v>388</v>
          </cell>
          <cell r="AN781">
            <v>0</v>
          </cell>
          <cell r="AO781">
            <v>388</v>
          </cell>
          <cell r="AR781">
            <v>371</v>
          </cell>
          <cell r="AS781">
            <v>956</v>
          </cell>
          <cell r="AT781">
            <v>408</v>
          </cell>
          <cell r="AU781">
            <v>388</v>
          </cell>
          <cell r="AV781">
            <v>20</v>
          </cell>
          <cell r="AW781">
            <v>408</v>
          </cell>
          <cell r="AX781">
            <v>0</v>
          </cell>
          <cell r="AY781">
            <v>0</v>
          </cell>
          <cell r="AZ781">
            <v>387</v>
          </cell>
          <cell r="BA781">
            <v>948</v>
          </cell>
        </row>
        <row r="782">
          <cell r="C782" t="str">
            <v>สวนผึ้ง</v>
          </cell>
          <cell r="D782">
            <v>421</v>
          </cell>
          <cell r="E782">
            <v>421</v>
          </cell>
          <cell r="F782">
            <v>208</v>
          </cell>
          <cell r="G782">
            <v>208</v>
          </cell>
          <cell r="H782">
            <v>0</v>
          </cell>
          <cell r="I782">
            <v>9.0340000000000007</v>
          </cell>
          <cell r="J782">
            <v>0</v>
          </cell>
          <cell r="K782">
            <v>43</v>
          </cell>
          <cell r="L782">
            <v>180</v>
          </cell>
          <cell r="M782">
            <v>284.25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 t="str">
            <v/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 t="str">
            <v/>
          </cell>
          <cell r="AE782" t="str">
            <v/>
          </cell>
          <cell r="AK782" t="str">
            <v/>
          </cell>
          <cell r="AL782">
            <v>282</v>
          </cell>
          <cell r="AM782">
            <v>250</v>
          </cell>
          <cell r="AN782">
            <v>32</v>
          </cell>
          <cell r="AO782">
            <v>282</v>
          </cell>
          <cell r="AR782">
            <v>129</v>
          </cell>
          <cell r="AS782">
            <v>459</v>
          </cell>
          <cell r="AT782">
            <v>282</v>
          </cell>
          <cell r="AU782">
            <v>282</v>
          </cell>
          <cell r="AV782">
            <v>0</v>
          </cell>
          <cell r="AW782">
            <v>282</v>
          </cell>
          <cell r="AX782">
            <v>0</v>
          </cell>
          <cell r="AY782">
            <v>0</v>
          </cell>
          <cell r="AZ782">
            <v>129</v>
          </cell>
          <cell r="BA782">
            <v>459</v>
          </cell>
        </row>
        <row r="783">
          <cell r="C783" t="str">
            <v>บ้านคา</v>
          </cell>
          <cell r="D783">
            <v>690</v>
          </cell>
          <cell r="E783">
            <v>690</v>
          </cell>
          <cell r="F783">
            <v>438</v>
          </cell>
          <cell r="G783">
            <v>438</v>
          </cell>
          <cell r="H783">
            <v>950</v>
          </cell>
          <cell r="I783">
            <v>730</v>
          </cell>
          <cell r="J783">
            <v>2169</v>
          </cell>
          <cell r="K783">
            <v>1667</v>
          </cell>
          <cell r="L783">
            <v>345.5</v>
          </cell>
          <cell r="M783">
            <v>155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 t="str">
            <v/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 t="str">
            <v/>
          </cell>
          <cell r="AE783" t="str">
            <v/>
          </cell>
          <cell r="AK783" t="str">
            <v/>
          </cell>
          <cell r="AL783">
            <v>690</v>
          </cell>
          <cell r="AM783">
            <v>438</v>
          </cell>
          <cell r="AN783">
            <v>202</v>
          </cell>
          <cell r="AO783">
            <v>640</v>
          </cell>
          <cell r="AR783">
            <v>452</v>
          </cell>
          <cell r="AS783">
            <v>706</v>
          </cell>
          <cell r="AT783">
            <v>690</v>
          </cell>
          <cell r="AU783">
            <v>640</v>
          </cell>
          <cell r="AV783">
            <v>0</v>
          </cell>
          <cell r="AW783">
            <v>640</v>
          </cell>
          <cell r="AX783">
            <v>0</v>
          </cell>
          <cell r="AY783">
            <v>0</v>
          </cell>
          <cell r="AZ783">
            <v>451</v>
          </cell>
          <cell r="BA783">
            <v>704</v>
          </cell>
        </row>
        <row r="784">
          <cell r="C784" t="str">
            <v>เพชรบุรี</v>
          </cell>
          <cell r="D784">
            <v>994.52</v>
          </cell>
          <cell r="E784">
            <v>838.91</v>
          </cell>
          <cell r="F784">
            <v>314.90999999999997</v>
          </cell>
          <cell r="G784">
            <v>384.90999999999997</v>
          </cell>
          <cell r="H784">
            <v>134.32</v>
          </cell>
          <cell r="I784">
            <v>705.05</v>
          </cell>
          <cell r="J784">
            <v>427</v>
          </cell>
          <cell r="K784">
            <v>1832</v>
          </cell>
          <cell r="L784">
            <v>789.93999999999994</v>
          </cell>
          <cell r="M784">
            <v>545.99</v>
          </cell>
          <cell r="N784">
            <v>150</v>
          </cell>
          <cell r="O784">
            <v>0</v>
          </cell>
          <cell r="P784">
            <v>0</v>
          </cell>
          <cell r="Q784">
            <v>121</v>
          </cell>
          <cell r="R784">
            <v>96.25</v>
          </cell>
          <cell r="S784">
            <v>795</v>
          </cell>
          <cell r="T784">
            <v>150</v>
          </cell>
          <cell r="U784">
            <v>0</v>
          </cell>
          <cell r="V784">
            <v>0</v>
          </cell>
          <cell r="W784">
            <v>150</v>
          </cell>
          <cell r="X784">
            <v>104.5</v>
          </cell>
          <cell r="Y784">
            <v>697</v>
          </cell>
          <cell r="Z784">
            <v>63</v>
          </cell>
          <cell r="AA784">
            <v>0</v>
          </cell>
          <cell r="AB784">
            <v>0</v>
          </cell>
          <cell r="AC784">
            <v>50</v>
          </cell>
          <cell r="AD784">
            <v>7.4</v>
          </cell>
          <cell r="AE784">
            <v>148</v>
          </cell>
          <cell r="AF784">
            <v>63</v>
          </cell>
          <cell r="AG784">
            <v>0</v>
          </cell>
          <cell r="AH784">
            <v>0</v>
          </cell>
          <cell r="AI784">
            <v>50</v>
          </cell>
          <cell r="AJ784">
            <v>5</v>
          </cell>
          <cell r="AK784">
            <v>100</v>
          </cell>
          <cell r="AL784">
            <v>683</v>
          </cell>
          <cell r="AM784">
            <v>497</v>
          </cell>
          <cell r="AN784">
            <v>110</v>
          </cell>
          <cell r="AO784">
            <v>607</v>
          </cell>
          <cell r="AP784">
            <v>29</v>
          </cell>
          <cell r="AQ784">
            <v>1</v>
          </cell>
          <cell r="AR784">
            <v>382</v>
          </cell>
          <cell r="AS784">
            <v>629</v>
          </cell>
          <cell r="AT784">
            <v>711</v>
          </cell>
          <cell r="AU784">
            <v>606</v>
          </cell>
          <cell r="AV784">
            <v>8</v>
          </cell>
          <cell r="AW784">
            <v>614</v>
          </cell>
          <cell r="AX784">
            <v>0</v>
          </cell>
          <cell r="AY784">
            <v>0</v>
          </cell>
          <cell r="AZ784">
            <v>395</v>
          </cell>
          <cell r="BA784">
            <v>643</v>
          </cell>
        </row>
        <row r="785">
          <cell r="C785" t="str">
            <v>เมืองเพชรบุรี</v>
          </cell>
          <cell r="D785">
            <v>16.25</v>
          </cell>
          <cell r="E785">
            <v>16.25</v>
          </cell>
          <cell r="F785">
            <v>12</v>
          </cell>
          <cell r="G785">
            <v>12</v>
          </cell>
          <cell r="H785">
            <v>0</v>
          </cell>
          <cell r="I785">
            <v>12</v>
          </cell>
          <cell r="J785">
            <v>0</v>
          </cell>
          <cell r="K785">
            <v>1000</v>
          </cell>
          <cell r="L785">
            <v>12</v>
          </cell>
          <cell r="M785">
            <v>12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 t="str">
            <v/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 t="str">
            <v/>
          </cell>
          <cell r="AE785" t="str">
            <v/>
          </cell>
          <cell r="AK785" t="str">
            <v/>
          </cell>
          <cell r="AL785">
            <v>15</v>
          </cell>
          <cell r="AM785">
            <v>6</v>
          </cell>
          <cell r="AN785">
            <v>9</v>
          </cell>
          <cell r="AO785">
            <v>15</v>
          </cell>
          <cell r="AQ785">
            <v>1</v>
          </cell>
          <cell r="AR785">
            <v>12</v>
          </cell>
          <cell r="AS785">
            <v>792</v>
          </cell>
          <cell r="AT785">
            <v>14</v>
          </cell>
          <cell r="AU785">
            <v>14</v>
          </cell>
          <cell r="AV785">
            <v>0</v>
          </cell>
          <cell r="AW785">
            <v>14</v>
          </cell>
          <cell r="AX785">
            <v>0</v>
          </cell>
          <cell r="AY785">
            <v>0</v>
          </cell>
          <cell r="AZ785">
            <v>10</v>
          </cell>
          <cell r="BA785">
            <v>733</v>
          </cell>
        </row>
        <row r="786">
          <cell r="C786" t="str">
            <v>เขาย้อย</v>
          </cell>
          <cell r="D786">
            <v>31</v>
          </cell>
          <cell r="E786">
            <v>27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 t="str">
            <v/>
          </cell>
          <cell r="K786" t="str">
            <v/>
          </cell>
          <cell r="L786">
            <v>23</v>
          </cell>
          <cell r="M786">
            <v>27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 t="str">
            <v/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 t="str">
            <v/>
          </cell>
          <cell r="AE786" t="str">
            <v/>
          </cell>
          <cell r="AK786" t="str">
            <v/>
          </cell>
          <cell r="AL786">
            <v>12</v>
          </cell>
          <cell r="AM786">
            <v>2</v>
          </cell>
          <cell r="AN786">
            <v>3</v>
          </cell>
          <cell r="AO786">
            <v>5</v>
          </cell>
          <cell r="AP786">
            <v>25</v>
          </cell>
          <cell r="AR786">
            <v>3</v>
          </cell>
          <cell r="AS786">
            <v>540</v>
          </cell>
          <cell r="AT786">
            <v>37</v>
          </cell>
          <cell r="AU786">
            <v>5</v>
          </cell>
          <cell r="AV786">
            <v>7</v>
          </cell>
          <cell r="AW786">
            <v>12</v>
          </cell>
          <cell r="AX786">
            <v>0</v>
          </cell>
          <cell r="AY786">
            <v>0</v>
          </cell>
          <cell r="AZ786">
            <v>6</v>
          </cell>
          <cell r="BA786">
            <v>500</v>
          </cell>
        </row>
        <row r="787">
          <cell r="C787" t="str">
            <v>ชะอำ</v>
          </cell>
          <cell r="D787">
            <v>105</v>
          </cell>
          <cell r="E787">
            <v>120</v>
          </cell>
          <cell r="F787">
            <v>57</v>
          </cell>
          <cell r="G787">
            <v>64</v>
          </cell>
          <cell r="H787">
            <v>127.45</v>
          </cell>
          <cell r="I787">
            <v>58.4</v>
          </cell>
          <cell r="J787">
            <v>2236</v>
          </cell>
          <cell r="K787">
            <v>913</v>
          </cell>
          <cell r="L787">
            <v>34.32</v>
          </cell>
          <cell r="M787">
            <v>60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 t="str">
            <v/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 t="str">
            <v/>
          </cell>
          <cell r="AE787" t="str">
            <v/>
          </cell>
          <cell r="AK787" t="str">
            <v/>
          </cell>
          <cell r="AL787">
            <v>115</v>
          </cell>
          <cell r="AM787">
            <v>30</v>
          </cell>
          <cell r="AN787">
            <v>16</v>
          </cell>
          <cell r="AO787">
            <v>46</v>
          </cell>
          <cell r="AR787">
            <v>23</v>
          </cell>
          <cell r="AS787">
            <v>506</v>
          </cell>
          <cell r="AT787">
            <v>115</v>
          </cell>
          <cell r="AU787">
            <v>46</v>
          </cell>
          <cell r="AV787">
            <v>1</v>
          </cell>
          <cell r="AW787">
            <v>47</v>
          </cell>
          <cell r="AX787">
            <v>0</v>
          </cell>
          <cell r="AY787">
            <v>0</v>
          </cell>
          <cell r="AZ787">
            <v>23</v>
          </cell>
          <cell r="BA787">
            <v>489</v>
          </cell>
        </row>
        <row r="788">
          <cell r="C788" t="str">
            <v>ท่ายาง</v>
          </cell>
          <cell r="D788">
            <v>324.52</v>
          </cell>
          <cell r="E788">
            <v>189.41</v>
          </cell>
          <cell r="F788">
            <v>145.41</v>
          </cell>
          <cell r="G788">
            <v>183.41</v>
          </cell>
          <cell r="H788">
            <v>0</v>
          </cell>
          <cell r="I788">
            <v>600</v>
          </cell>
          <cell r="J788">
            <v>0</v>
          </cell>
          <cell r="K788">
            <v>3271</v>
          </cell>
          <cell r="L788">
            <v>206</v>
          </cell>
          <cell r="M788">
            <v>182.61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 t="str">
            <v/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 t="str">
            <v/>
          </cell>
          <cell r="Z788">
            <v>51</v>
          </cell>
          <cell r="AC788">
            <v>38</v>
          </cell>
          <cell r="AD788">
            <v>6</v>
          </cell>
          <cell r="AE788">
            <v>158</v>
          </cell>
          <cell r="AF788">
            <v>51</v>
          </cell>
          <cell r="AI788">
            <v>38</v>
          </cell>
          <cell r="AJ788">
            <v>4</v>
          </cell>
          <cell r="AK788">
            <v>105</v>
          </cell>
          <cell r="AL788">
            <v>216</v>
          </cell>
          <cell r="AM788">
            <v>216</v>
          </cell>
          <cell r="AN788">
            <v>0</v>
          </cell>
          <cell r="AO788">
            <v>216</v>
          </cell>
          <cell r="AR788">
            <v>125</v>
          </cell>
          <cell r="AS788">
            <v>577</v>
          </cell>
          <cell r="AT788">
            <v>216</v>
          </cell>
          <cell r="AU788">
            <v>216</v>
          </cell>
          <cell r="AV788">
            <v>0</v>
          </cell>
          <cell r="AW788">
            <v>216</v>
          </cell>
          <cell r="AX788">
            <v>0</v>
          </cell>
          <cell r="AY788">
            <v>0</v>
          </cell>
          <cell r="AZ788">
            <v>121</v>
          </cell>
          <cell r="BA788">
            <v>561</v>
          </cell>
        </row>
        <row r="789">
          <cell r="C789" t="str">
            <v>บ้านลาด</v>
          </cell>
          <cell r="D789">
            <v>34.75</v>
          </cell>
          <cell r="E789">
            <v>18.25</v>
          </cell>
          <cell r="F789">
            <v>16.5</v>
          </cell>
          <cell r="G789">
            <v>16.5</v>
          </cell>
          <cell r="H789">
            <v>3.37</v>
          </cell>
          <cell r="I789">
            <v>2.65</v>
          </cell>
          <cell r="J789">
            <v>204</v>
          </cell>
          <cell r="K789">
            <v>161</v>
          </cell>
          <cell r="L789">
            <v>16.5</v>
          </cell>
          <cell r="M789">
            <v>21.5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 t="str">
            <v/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 t="str">
            <v/>
          </cell>
          <cell r="AE789" t="str">
            <v/>
          </cell>
          <cell r="AK789" t="str">
            <v/>
          </cell>
          <cell r="AL789">
            <v>19</v>
          </cell>
          <cell r="AM789">
            <v>13</v>
          </cell>
          <cell r="AN789">
            <v>6</v>
          </cell>
          <cell r="AO789">
            <v>19</v>
          </cell>
          <cell r="AR789">
            <v>11</v>
          </cell>
          <cell r="AS789">
            <v>578</v>
          </cell>
          <cell r="AT789">
            <v>19</v>
          </cell>
          <cell r="AU789">
            <v>19</v>
          </cell>
          <cell r="AV789">
            <v>0</v>
          </cell>
          <cell r="AW789">
            <v>19</v>
          </cell>
          <cell r="AX789">
            <v>0</v>
          </cell>
          <cell r="AY789">
            <v>0</v>
          </cell>
          <cell r="AZ789">
            <v>11</v>
          </cell>
          <cell r="BA789">
            <v>579</v>
          </cell>
        </row>
        <row r="790">
          <cell r="C790" t="str">
            <v>บ้านแหลม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 t="str">
            <v/>
          </cell>
          <cell r="K790" t="str">
            <v/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 t="str">
            <v/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 t="str">
            <v/>
          </cell>
          <cell r="AE790" t="str">
            <v/>
          </cell>
          <cell r="AK790" t="str">
            <v/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</row>
        <row r="791">
          <cell r="C791" t="str">
            <v>หนองหญ้าปล้อง</v>
          </cell>
          <cell r="D791">
            <v>168</v>
          </cell>
          <cell r="E791">
            <v>168</v>
          </cell>
          <cell r="F791">
            <v>69</v>
          </cell>
          <cell r="G791">
            <v>69</v>
          </cell>
          <cell r="H791">
            <v>3.5</v>
          </cell>
          <cell r="I791">
            <v>32</v>
          </cell>
          <cell r="J791">
            <v>51</v>
          </cell>
          <cell r="K791">
            <v>464</v>
          </cell>
          <cell r="L791">
            <v>347.5</v>
          </cell>
          <cell r="M791">
            <v>20</v>
          </cell>
          <cell r="N791">
            <v>150</v>
          </cell>
          <cell r="O791">
            <v>0</v>
          </cell>
          <cell r="P791">
            <v>0</v>
          </cell>
          <cell r="Q791">
            <v>121</v>
          </cell>
          <cell r="R791">
            <v>96.25</v>
          </cell>
          <cell r="S791">
            <v>795</v>
          </cell>
          <cell r="T791">
            <v>150</v>
          </cell>
          <cell r="U791">
            <v>0</v>
          </cell>
          <cell r="V791">
            <v>0</v>
          </cell>
          <cell r="W791">
            <v>150</v>
          </cell>
          <cell r="X791">
            <v>104.5</v>
          </cell>
          <cell r="Y791">
            <v>697</v>
          </cell>
          <cell r="AE791" t="str">
            <v/>
          </cell>
          <cell r="AK791" t="str">
            <v/>
          </cell>
          <cell r="AL791">
            <v>160</v>
          </cell>
          <cell r="AM791">
            <v>84</v>
          </cell>
          <cell r="AN791">
            <v>76</v>
          </cell>
          <cell r="AO791">
            <v>160</v>
          </cell>
          <cell r="AR791">
            <v>104</v>
          </cell>
          <cell r="AS791">
            <v>650</v>
          </cell>
          <cell r="AT791">
            <v>160</v>
          </cell>
          <cell r="AU791">
            <v>160</v>
          </cell>
          <cell r="AV791">
            <v>0</v>
          </cell>
          <cell r="AW791">
            <v>160</v>
          </cell>
          <cell r="AX791">
            <v>0</v>
          </cell>
          <cell r="AY791">
            <v>0</v>
          </cell>
          <cell r="AZ791">
            <v>121</v>
          </cell>
          <cell r="BA791">
            <v>759</v>
          </cell>
        </row>
        <row r="792">
          <cell r="C792" t="str">
            <v>แก่งกระจาน</v>
          </cell>
          <cell r="D792">
            <v>315</v>
          </cell>
          <cell r="E792">
            <v>300</v>
          </cell>
          <cell r="F792">
            <v>15</v>
          </cell>
          <cell r="G792">
            <v>40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150.62</v>
          </cell>
          <cell r="M792">
            <v>222.88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 t="str">
            <v/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 t="str">
            <v/>
          </cell>
          <cell r="Z792">
            <v>12</v>
          </cell>
          <cell r="AC792">
            <v>12</v>
          </cell>
          <cell r="AD792">
            <v>1.4</v>
          </cell>
          <cell r="AE792">
            <v>117</v>
          </cell>
          <cell r="AF792">
            <v>12</v>
          </cell>
          <cell r="AI792">
            <v>12</v>
          </cell>
          <cell r="AJ792">
            <v>1</v>
          </cell>
          <cell r="AK792">
            <v>83</v>
          </cell>
          <cell r="AL792">
            <v>146</v>
          </cell>
          <cell r="AM792">
            <v>146</v>
          </cell>
          <cell r="AN792">
            <v>0</v>
          </cell>
          <cell r="AO792">
            <v>146</v>
          </cell>
          <cell r="AP792">
            <v>4</v>
          </cell>
          <cell r="AR792">
            <v>104</v>
          </cell>
          <cell r="AS792">
            <v>710</v>
          </cell>
          <cell r="AT792">
            <v>150</v>
          </cell>
          <cell r="AU792">
            <v>146</v>
          </cell>
          <cell r="AV792">
            <v>0</v>
          </cell>
          <cell r="AW792">
            <v>146</v>
          </cell>
          <cell r="AX792">
            <v>0</v>
          </cell>
          <cell r="AY792">
            <v>0</v>
          </cell>
          <cell r="AZ792">
            <v>103</v>
          </cell>
          <cell r="BA792">
            <v>708</v>
          </cell>
        </row>
        <row r="793">
          <cell r="C793" t="str">
            <v>ประจวบคีรีขันธ์</v>
          </cell>
          <cell r="D793">
            <v>196.75</v>
          </cell>
          <cell r="E793">
            <v>200.75</v>
          </cell>
          <cell r="F793">
            <v>85.25</v>
          </cell>
          <cell r="G793">
            <v>81.75</v>
          </cell>
          <cell r="H793">
            <v>0.2</v>
          </cell>
          <cell r="I793">
            <v>49.095999999999997</v>
          </cell>
          <cell r="J793">
            <v>2</v>
          </cell>
          <cell r="K793">
            <v>601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 t="str">
            <v/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 t="str">
            <v/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 t="str">
            <v/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 t="str">
            <v/>
          </cell>
          <cell r="AL793">
            <v>204</v>
          </cell>
          <cell r="AM793">
            <v>164</v>
          </cell>
          <cell r="AN793">
            <v>25</v>
          </cell>
          <cell r="AO793">
            <v>189</v>
          </cell>
          <cell r="AP793">
            <v>2</v>
          </cell>
          <cell r="AQ793">
            <v>0</v>
          </cell>
          <cell r="AR793">
            <v>61.6</v>
          </cell>
          <cell r="AS793">
            <v>326</v>
          </cell>
          <cell r="AT793">
            <v>206</v>
          </cell>
          <cell r="AU793">
            <v>189</v>
          </cell>
          <cell r="AV793">
            <v>0</v>
          </cell>
          <cell r="AW793">
            <v>189</v>
          </cell>
          <cell r="AX793">
            <v>0</v>
          </cell>
          <cell r="AY793">
            <v>0</v>
          </cell>
          <cell r="AZ793">
            <v>65.28</v>
          </cell>
          <cell r="BA793">
            <v>345</v>
          </cell>
        </row>
        <row r="794">
          <cell r="C794" t="str">
            <v>เมืองประจวบคีรีขันธ์</v>
          </cell>
          <cell r="D794">
            <v>5.75</v>
          </cell>
          <cell r="E794">
            <v>5.75</v>
          </cell>
          <cell r="F794">
            <v>4.75</v>
          </cell>
          <cell r="G794">
            <v>4.75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 t="str">
            <v/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 t="str">
            <v/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 t="str">
            <v/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 t="str">
            <v/>
          </cell>
          <cell r="AL794">
            <v>6</v>
          </cell>
          <cell r="AM794">
            <v>5</v>
          </cell>
          <cell r="AN794">
            <v>0</v>
          </cell>
          <cell r="AO794">
            <v>5</v>
          </cell>
          <cell r="AP794">
            <v>0</v>
          </cell>
          <cell r="AQ794">
            <v>0</v>
          </cell>
          <cell r="AR794">
            <v>2</v>
          </cell>
          <cell r="AS794">
            <v>313</v>
          </cell>
          <cell r="AT794">
            <v>6</v>
          </cell>
          <cell r="AU794">
            <v>5</v>
          </cell>
          <cell r="AV794">
            <v>0</v>
          </cell>
          <cell r="AW794">
            <v>5</v>
          </cell>
          <cell r="AX794">
            <v>0</v>
          </cell>
          <cell r="AY794">
            <v>0</v>
          </cell>
          <cell r="AZ794">
            <v>1.71</v>
          </cell>
          <cell r="BA794">
            <v>342</v>
          </cell>
        </row>
        <row r="795">
          <cell r="C795" t="str">
            <v>กุยบุรี</v>
          </cell>
          <cell r="D795">
            <v>115</v>
          </cell>
          <cell r="E795">
            <v>115</v>
          </cell>
          <cell r="F795">
            <v>50</v>
          </cell>
          <cell r="G795">
            <v>24</v>
          </cell>
          <cell r="H795">
            <v>0</v>
          </cell>
          <cell r="I795">
            <v>46</v>
          </cell>
          <cell r="J795">
            <v>0</v>
          </cell>
          <cell r="K795">
            <v>1917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 t="str">
            <v/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 t="str">
            <v/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 t="str">
            <v/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 t="str">
            <v/>
          </cell>
          <cell r="AL795">
            <v>115</v>
          </cell>
          <cell r="AM795">
            <v>115</v>
          </cell>
          <cell r="AN795">
            <v>0</v>
          </cell>
          <cell r="AO795">
            <v>115</v>
          </cell>
          <cell r="AP795">
            <v>0</v>
          </cell>
          <cell r="AQ795">
            <v>0</v>
          </cell>
          <cell r="AR795">
            <v>36</v>
          </cell>
          <cell r="AS795">
            <v>312</v>
          </cell>
          <cell r="AT795">
            <v>115</v>
          </cell>
          <cell r="AU795">
            <v>115</v>
          </cell>
          <cell r="AV795">
            <v>0</v>
          </cell>
          <cell r="AW795">
            <v>115</v>
          </cell>
          <cell r="AX795">
            <v>0</v>
          </cell>
          <cell r="AY795">
            <v>0</v>
          </cell>
          <cell r="AZ795">
            <v>39</v>
          </cell>
          <cell r="BA795">
            <v>339</v>
          </cell>
        </row>
        <row r="796">
          <cell r="C796" t="str">
            <v>ทับสะแก</v>
          </cell>
          <cell r="D796">
            <v>2</v>
          </cell>
          <cell r="E796">
            <v>4</v>
          </cell>
          <cell r="F796">
            <v>0</v>
          </cell>
          <cell r="G796">
            <v>2</v>
          </cell>
          <cell r="H796">
            <v>0</v>
          </cell>
          <cell r="I796">
            <v>0.59599999999999997</v>
          </cell>
          <cell r="J796" t="str">
            <v/>
          </cell>
          <cell r="K796">
            <v>298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 t="str">
            <v/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 t="str">
            <v/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 t="str">
            <v/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 t="str">
            <v/>
          </cell>
          <cell r="AL796">
            <v>2</v>
          </cell>
          <cell r="AM796">
            <v>2</v>
          </cell>
          <cell r="AN796">
            <v>0</v>
          </cell>
          <cell r="AO796">
            <v>2</v>
          </cell>
          <cell r="AP796">
            <v>0</v>
          </cell>
          <cell r="AQ796">
            <v>0</v>
          </cell>
          <cell r="AR796">
            <v>0.6</v>
          </cell>
          <cell r="AS796">
            <v>298</v>
          </cell>
          <cell r="AT796">
            <v>2</v>
          </cell>
          <cell r="AU796">
            <v>2</v>
          </cell>
          <cell r="AV796">
            <v>0</v>
          </cell>
          <cell r="AW796">
            <v>2</v>
          </cell>
          <cell r="AX796">
            <v>0</v>
          </cell>
          <cell r="AY796">
            <v>0</v>
          </cell>
          <cell r="AZ796">
            <v>0.63</v>
          </cell>
          <cell r="BA796">
            <v>316</v>
          </cell>
        </row>
        <row r="797">
          <cell r="C797" t="str">
            <v>บางสะพาน</v>
          </cell>
          <cell r="D797">
            <v>5</v>
          </cell>
          <cell r="E797">
            <v>5</v>
          </cell>
          <cell r="F797">
            <v>5</v>
          </cell>
          <cell r="G797">
            <v>5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 t="str">
            <v/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 t="str">
            <v/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 t="str">
            <v/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 t="str">
            <v/>
          </cell>
          <cell r="AL797">
            <v>5</v>
          </cell>
          <cell r="AM797">
            <v>5</v>
          </cell>
          <cell r="AN797">
            <v>0</v>
          </cell>
          <cell r="AO797">
            <v>5</v>
          </cell>
          <cell r="AP797">
            <v>0</v>
          </cell>
          <cell r="AQ797">
            <v>0</v>
          </cell>
          <cell r="AR797">
            <v>2</v>
          </cell>
          <cell r="AS797">
            <v>374</v>
          </cell>
          <cell r="AT797">
            <v>5</v>
          </cell>
          <cell r="AU797">
            <v>5</v>
          </cell>
          <cell r="AV797">
            <v>0</v>
          </cell>
          <cell r="AW797">
            <v>5</v>
          </cell>
          <cell r="AX797">
            <v>0</v>
          </cell>
          <cell r="AY797">
            <v>0</v>
          </cell>
          <cell r="AZ797">
            <v>1.93</v>
          </cell>
          <cell r="BA797">
            <v>386</v>
          </cell>
        </row>
        <row r="798">
          <cell r="C798" t="str">
            <v>บางสะพานน้อย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 t="str">
            <v/>
          </cell>
          <cell r="K798" t="str">
            <v/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 t="str">
            <v/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 t="str">
            <v/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 t="str">
            <v/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 t="str">
            <v/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</row>
        <row r="799">
          <cell r="C799" t="str">
            <v>ปราณบุรี</v>
          </cell>
          <cell r="D799">
            <v>41</v>
          </cell>
          <cell r="E799">
            <v>41</v>
          </cell>
          <cell r="F799">
            <v>12</v>
          </cell>
          <cell r="G799">
            <v>18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 t="str">
            <v/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 t="str">
            <v/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 t="str">
            <v/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 t="str">
            <v/>
          </cell>
          <cell r="AL799">
            <v>47</v>
          </cell>
          <cell r="AM799">
            <v>11</v>
          </cell>
          <cell r="AN799">
            <v>22</v>
          </cell>
          <cell r="AO799">
            <v>33</v>
          </cell>
          <cell r="AP799">
            <v>0</v>
          </cell>
          <cell r="AQ799">
            <v>0</v>
          </cell>
          <cell r="AR799">
            <v>7</v>
          </cell>
          <cell r="AS799">
            <v>203</v>
          </cell>
          <cell r="AT799">
            <v>47</v>
          </cell>
          <cell r="AU799">
            <v>33</v>
          </cell>
          <cell r="AV799">
            <v>0</v>
          </cell>
          <cell r="AW799">
            <v>33</v>
          </cell>
          <cell r="AX799">
            <v>0</v>
          </cell>
          <cell r="AY799">
            <v>0</v>
          </cell>
          <cell r="AZ799">
            <v>8</v>
          </cell>
          <cell r="BA799">
            <v>242</v>
          </cell>
        </row>
        <row r="800">
          <cell r="C800" t="str">
            <v>หัวหิน</v>
          </cell>
          <cell r="D800">
            <v>22</v>
          </cell>
          <cell r="E800">
            <v>24</v>
          </cell>
          <cell r="F800">
            <v>10.5</v>
          </cell>
          <cell r="G800">
            <v>22</v>
          </cell>
          <cell r="H800">
            <v>0.2</v>
          </cell>
          <cell r="I800">
            <v>2.5</v>
          </cell>
          <cell r="J800">
            <v>19</v>
          </cell>
          <cell r="K800">
            <v>114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 t="str">
            <v/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 t="str">
            <v/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 t="str">
            <v/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 t="str">
            <v/>
          </cell>
          <cell r="AL800">
            <v>23</v>
          </cell>
          <cell r="AM800">
            <v>23</v>
          </cell>
          <cell r="AN800">
            <v>0</v>
          </cell>
          <cell r="AO800">
            <v>23</v>
          </cell>
          <cell r="AP800">
            <v>2</v>
          </cell>
          <cell r="AQ800">
            <v>0</v>
          </cell>
          <cell r="AR800">
            <v>12</v>
          </cell>
          <cell r="AS800">
            <v>503</v>
          </cell>
          <cell r="AT800">
            <v>25</v>
          </cell>
          <cell r="AU800">
            <v>23</v>
          </cell>
          <cell r="AV800">
            <v>0</v>
          </cell>
          <cell r="AW800">
            <v>23</v>
          </cell>
          <cell r="AX800">
            <v>0</v>
          </cell>
          <cell r="AY800">
            <v>0</v>
          </cell>
          <cell r="AZ800">
            <v>12</v>
          </cell>
          <cell r="BA800">
            <v>522</v>
          </cell>
        </row>
        <row r="801">
          <cell r="C801" t="str">
            <v>สามร้อยยอด</v>
          </cell>
          <cell r="D801">
            <v>6</v>
          </cell>
          <cell r="E801">
            <v>6</v>
          </cell>
          <cell r="F801">
            <v>3</v>
          </cell>
          <cell r="G801">
            <v>6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 t="str">
            <v/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 t="str">
            <v/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 t="str">
            <v/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 t="str">
            <v/>
          </cell>
          <cell r="AL801">
            <v>6</v>
          </cell>
          <cell r="AM801">
            <v>3</v>
          </cell>
          <cell r="AN801">
            <v>3</v>
          </cell>
          <cell r="AO801">
            <v>6</v>
          </cell>
          <cell r="AP801">
            <v>0</v>
          </cell>
          <cell r="AQ801">
            <v>0</v>
          </cell>
          <cell r="AR801">
            <v>2</v>
          </cell>
          <cell r="AS801">
            <v>257</v>
          </cell>
          <cell r="AT801">
            <v>6</v>
          </cell>
          <cell r="AU801">
            <v>6</v>
          </cell>
          <cell r="AV801">
            <v>0</v>
          </cell>
          <cell r="AW801">
            <v>6</v>
          </cell>
          <cell r="AX801">
            <v>0</v>
          </cell>
          <cell r="AY801">
            <v>0</v>
          </cell>
          <cell r="AZ801">
            <v>2.0099999999999998</v>
          </cell>
          <cell r="BA801">
            <v>335</v>
          </cell>
        </row>
        <row r="802">
          <cell r="C802" t="str">
            <v>ชุมพร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 t="str">
            <v/>
          </cell>
          <cell r="K802" t="str">
            <v/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 t="str">
            <v/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 t="str">
            <v/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 t="str">
            <v/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 t="str">
            <v/>
          </cell>
          <cell r="AL802">
            <v>21</v>
          </cell>
          <cell r="AM802">
            <v>20</v>
          </cell>
          <cell r="AN802">
            <v>0</v>
          </cell>
          <cell r="AO802">
            <v>20</v>
          </cell>
          <cell r="AP802">
            <v>0</v>
          </cell>
          <cell r="AQ802">
            <v>0</v>
          </cell>
          <cell r="AR802">
            <v>11.5</v>
          </cell>
          <cell r="AS802">
            <v>575</v>
          </cell>
          <cell r="AT802">
            <v>21</v>
          </cell>
          <cell r="AU802">
            <v>20</v>
          </cell>
          <cell r="AV802">
            <v>0</v>
          </cell>
          <cell r="AW802">
            <v>20</v>
          </cell>
          <cell r="AX802">
            <v>0</v>
          </cell>
          <cell r="AY802">
            <v>0</v>
          </cell>
          <cell r="AZ802">
            <v>9.5500000000000007</v>
          </cell>
          <cell r="BA802">
            <v>478</v>
          </cell>
        </row>
        <row r="803">
          <cell r="C803" t="str">
            <v>เมืองชุมพร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 t="str">
            <v/>
          </cell>
          <cell r="K803" t="str">
            <v/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 t="str">
            <v/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 t="str">
            <v/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 t="str">
            <v/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 t="str">
            <v/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</row>
        <row r="804">
          <cell r="C804" t="str">
            <v>ท่าแซะ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 t="str">
            <v/>
          </cell>
          <cell r="K804" t="str">
            <v/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 t="str">
            <v/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 t="str">
            <v/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 t="str">
            <v/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 t="str">
            <v/>
          </cell>
          <cell r="AL804">
            <v>3</v>
          </cell>
          <cell r="AM804">
            <v>3</v>
          </cell>
          <cell r="AN804">
            <v>0</v>
          </cell>
          <cell r="AO804">
            <v>3</v>
          </cell>
          <cell r="AP804">
            <v>0</v>
          </cell>
          <cell r="AQ804">
            <v>0</v>
          </cell>
          <cell r="AR804">
            <v>2</v>
          </cell>
          <cell r="AS804">
            <v>800</v>
          </cell>
          <cell r="AT804">
            <v>3</v>
          </cell>
          <cell r="AU804">
            <v>3</v>
          </cell>
          <cell r="AV804">
            <v>0</v>
          </cell>
          <cell r="AW804">
            <v>3</v>
          </cell>
          <cell r="AX804">
            <v>0</v>
          </cell>
          <cell r="AY804">
            <v>0</v>
          </cell>
          <cell r="AZ804">
            <v>1.7</v>
          </cell>
          <cell r="BA804">
            <v>567</v>
          </cell>
        </row>
        <row r="805">
          <cell r="C805" t="str">
            <v>ปะทิว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 t="str">
            <v/>
          </cell>
          <cell r="K805" t="str">
            <v/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 t="str">
            <v/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 t="str">
            <v/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 t="str">
            <v/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 t="str">
            <v/>
          </cell>
          <cell r="AL805">
            <v>5</v>
          </cell>
          <cell r="AM805">
            <v>5</v>
          </cell>
          <cell r="AN805">
            <v>0</v>
          </cell>
          <cell r="AO805">
            <v>5</v>
          </cell>
          <cell r="AP805">
            <v>0</v>
          </cell>
          <cell r="AQ805">
            <v>0</v>
          </cell>
          <cell r="AR805">
            <v>3</v>
          </cell>
          <cell r="AS805">
            <v>520</v>
          </cell>
          <cell r="AT805">
            <v>5</v>
          </cell>
          <cell r="AU805">
            <v>5</v>
          </cell>
          <cell r="AV805">
            <v>0</v>
          </cell>
          <cell r="AW805">
            <v>5</v>
          </cell>
          <cell r="AX805">
            <v>0</v>
          </cell>
          <cell r="AY805">
            <v>0</v>
          </cell>
          <cell r="AZ805">
            <v>2.5</v>
          </cell>
          <cell r="BA805">
            <v>500</v>
          </cell>
        </row>
        <row r="806">
          <cell r="C806" t="str">
            <v>พะโต๊ะ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 t="str">
            <v/>
          </cell>
          <cell r="K806" t="str">
            <v/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 t="str">
            <v/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 t="str">
            <v/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 t="str">
            <v/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 t="str">
            <v/>
          </cell>
          <cell r="AL806">
            <v>5</v>
          </cell>
          <cell r="AM806">
            <v>4</v>
          </cell>
          <cell r="AN806">
            <v>0</v>
          </cell>
          <cell r="AO806">
            <v>4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5</v>
          </cell>
          <cell r="AU806">
            <v>4</v>
          </cell>
          <cell r="AV806">
            <v>0</v>
          </cell>
          <cell r="AW806">
            <v>4</v>
          </cell>
          <cell r="AX806">
            <v>0</v>
          </cell>
          <cell r="AY806">
            <v>0</v>
          </cell>
          <cell r="AZ806">
            <v>0</v>
          </cell>
          <cell r="BA806">
            <v>0</v>
          </cell>
        </row>
        <row r="807">
          <cell r="C807" t="str">
            <v>สวี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 t="str">
            <v/>
          </cell>
          <cell r="K807" t="str">
            <v/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 t="str">
            <v/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 t="str">
            <v/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 t="str">
            <v/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 t="str">
            <v/>
          </cell>
          <cell r="AL807">
            <v>0</v>
          </cell>
          <cell r="AM807">
            <v>0</v>
          </cell>
          <cell r="AN807">
            <v>0</v>
          </cell>
          <cell r="AO807">
            <v>0</v>
          </cell>
          <cell r="AP807">
            <v>0</v>
          </cell>
          <cell r="AQ807">
            <v>0</v>
          </cell>
          <cell r="AR807">
            <v>0</v>
          </cell>
          <cell r="AS807">
            <v>0</v>
          </cell>
          <cell r="AT807">
            <v>0</v>
          </cell>
          <cell r="AU807">
            <v>0</v>
          </cell>
          <cell r="AV807">
            <v>0</v>
          </cell>
          <cell r="AW807">
            <v>0</v>
          </cell>
          <cell r="AX807">
            <v>0</v>
          </cell>
          <cell r="AY807">
            <v>0</v>
          </cell>
          <cell r="AZ807">
            <v>0</v>
          </cell>
          <cell r="BA807">
            <v>0</v>
          </cell>
        </row>
        <row r="808">
          <cell r="C808" t="str">
            <v>หลังสวน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 t="str">
            <v/>
          </cell>
          <cell r="K808" t="str">
            <v/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 t="str">
            <v/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 t="str">
            <v/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 t="str">
            <v/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 t="str">
            <v/>
          </cell>
          <cell r="AL808">
            <v>1</v>
          </cell>
          <cell r="AM808">
            <v>1</v>
          </cell>
          <cell r="AN808">
            <v>0</v>
          </cell>
          <cell r="AO808">
            <v>1</v>
          </cell>
          <cell r="AP808">
            <v>0</v>
          </cell>
          <cell r="AQ808">
            <v>0</v>
          </cell>
          <cell r="AR808">
            <v>0.5</v>
          </cell>
          <cell r="AS808">
            <v>500</v>
          </cell>
          <cell r="AT808">
            <v>1</v>
          </cell>
          <cell r="AU808">
            <v>1</v>
          </cell>
          <cell r="AV808">
            <v>0</v>
          </cell>
          <cell r="AW808">
            <v>1</v>
          </cell>
          <cell r="AX808">
            <v>0</v>
          </cell>
          <cell r="AY808">
            <v>0</v>
          </cell>
          <cell r="AZ808">
            <v>0.35</v>
          </cell>
          <cell r="BA808">
            <v>350</v>
          </cell>
        </row>
        <row r="809">
          <cell r="C809" t="str">
            <v>ละแม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 t="str">
            <v/>
          </cell>
          <cell r="K809" t="str">
            <v/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 t="str">
            <v/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 t="str">
            <v/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 t="str">
            <v/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 t="str">
            <v/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  <cell r="AQ809">
            <v>0</v>
          </cell>
          <cell r="AR809">
            <v>0</v>
          </cell>
          <cell r="AS809">
            <v>0</v>
          </cell>
          <cell r="AT809">
            <v>0</v>
          </cell>
          <cell r="AU809">
            <v>0</v>
          </cell>
          <cell r="AV809">
            <v>0</v>
          </cell>
          <cell r="AW809">
            <v>0</v>
          </cell>
          <cell r="AX809">
            <v>0</v>
          </cell>
          <cell r="AY809">
            <v>0</v>
          </cell>
          <cell r="AZ809">
            <v>0</v>
          </cell>
        </row>
        <row r="810">
          <cell r="C810" t="str">
            <v>ทุ่งตะโก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 t="str">
            <v/>
          </cell>
          <cell r="K810" t="str">
            <v/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 t="str">
            <v/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 t="str">
            <v/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 t="str">
            <v/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 t="str">
            <v/>
          </cell>
          <cell r="AL810">
            <v>7</v>
          </cell>
          <cell r="AM810">
            <v>7</v>
          </cell>
          <cell r="AN810">
            <v>0</v>
          </cell>
          <cell r="AO810">
            <v>7</v>
          </cell>
          <cell r="AP810">
            <v>0</v>
          </cell>
          <cell r="AQ810">
            <v>0</v>
          </cell>
          <cell r="AR810">
            <v>6</v>
          </cell>
          <cell r="AS810">
            <v>857</v>
          </cell>
          <cell r="AT810">
            <v>7</v>
          </cell>
          <cell r="AU810">
            <v>7</v>
          </cell>
          <cell r="AV810">
            <v>0</v>
          </cell>
          <cell r="AW810">
            <v>7</v>
          </cell>
          <cell r="AX810">
            <v>0</v>
          </cell>
          <cell r="AY810">
            <v>0</v>
          </cell>
          <cell r="AZ810">
            <v>5</v>
          </cell>
          <cell r="BA810">
            <v>714</v>
          </cell>
        </row>
        <row r="811">
          <cell r="C811" t="str">
            <v>ระนอง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 t="str">
            <v/>
          </cell>
          <cell r="K811" t="str">
            <v/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 t="str">
            <v/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 t="str">
            <v/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 t="str">
            <v/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 t="str">
            <v/>
          </cell>
          <cell r="AL811">
            <v>1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 t="str">
            <v/>
          </cell>
          <cell r="AT811">
            <v>1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 t="str">
            <v/>
          </cell>
        </row>
        <row r="812">
          <cell r="C812" t="str">
            <v>เมืองระนอง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 t="str">
            <v/>
          </cell>
          <cell r="K812" t="str">
            <v/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 t="str">
            <v/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 t="str">
            <v/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 t="str">
            <v/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 t="str">
            <v/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</row>
        <row r="813">
          <cell r="C813" t="str">
            <v>กระบุรี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 t="str">
            <v/>
          </cell>
          <cell r="K813" t="str">
            <v/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 t="str">
            <v/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 t="str">
            <v/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 t="str">
            <v/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 t="str">
            <v/>
          </cell>
          <cell r="AL813">
            <v>1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  <cell r="AQ813">
            <v>0</v>
          </cell>
          <cell r="AR813">
            <v>0</v>
          </cell>
          <cell r="AS813">
            <v>0</v>
          </cell>
          <cell r="AT813">
            <v>1</v>
          </cell>
          <cell r="AU813">
            <v>0</v>
          </cell>
          <cell r="AV813">
            <v>0</v>
          </cell>
          <cell r="AW813">
            <v>0</v>
          </cell>
          <cell r="AX813">
            <v>0</v>
          </cell>
          <cell r="AY813">
            <v>0</v>
          </cell>
          <cell r="AZ813">
            <v>0</v>
          </cell>
          <cell r="BA813">
            <v>0</v>
          </cell>
        </row>
        <row r="814">
          <cell r="C814" t="str">
            <v>กะเปอร์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 t="str">
            <v/>
          </cell>
          <cell r="K814" t="str">
            <v/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 t="str">
            <v/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 t="str">
            <v/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 t="str">
            <v/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 t="str">
            <v/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</v>
          </cell>
          <cell r="AQ814">
            <v>0</v>
          </cell>
          <cell r="AR814">
            <v>0</v>
          </cell>
          <cell r="AS814">
            <v>0</v>
          </cell>
          <cell r="AT814">
            <v>0</v>
          </cell>
          <cell r="AU814">
            <v>0</v>
          </cell>
          <cell r="AV814">
            <v>0</v>
          </cell>
          <cell r="AW814">
            <v>0</v>
          </cell>
          <cell r="AX814">
            <v>0</v>
          </cell>
          <cell r="AY814">
            <v>0</v>
          </cell>
          <cell r="AZ814">
            <v>0</v>
          </cell>
          <cell r="BA814">
            <v>0</v>
          </cell>
        </row>
        <row r="815">
          <cell r="C815" t="str">
            <v>ละอุ่น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 t="str">
            <v/>
          </cell>
          <cell r="K815" t="str">
            <v/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 t="str">
            <v/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 t="str">
            <v/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 t="str">
            <v/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 t="str">
            <v/>
          </cell>
          <cell r="AL815">
            <v>0</v>
          </cell>
          <cell r="AM815">
            <v>0</v>
          </cell>
          <cell r="AN815">
            <v>0</v>
          </cell>
          <cell r="AO815">
            <v>0</v>
          </cell>
          <cell r="AP815">
            <v>0</v>
          </cell>
          <cell r="AQ815">
            <v>0</v>
          </cell>
          <cell r="AR815">
            <v>0</v>
          </cell>
          <cell r="AS815">
            <v>0</v>
          </cell>
          <cell r="AT815">
            <v>0</v>
          </cell>
          <cell r="AU815">
            <v>0</v>
          </cell>
          <cell r="AV815">
            <v>0</v>
          </cell>
          <cell r="AW815">
            <v>0</v>
          </cell>
          <cell r="AX815">
            <v>0</v>
          </cell>
          <cell r="AY815">
            <v>0</v>
          </cell>
          <cell r="AZ815">
            <v>0</v>
          </cell>
          <cell r="BA815">
            <v>0</v>
          </cell>
        </row>
        <row r="816">
          <cell r="C816" t="str">
            <v>สุขสำราญ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 t="str">
            <v/>
          </cell>
          <cell r="K816" t="str">
            <v/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 t="str">
            <v/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 t="str">
            <v/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 t="str">
            <v/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 t="str">
            <v/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0</v>
          </cell>
          <cell r="AS816">
            <v>0</v>
          </cell>
          <cell r="AT816">
            <v>0</v>
          </cell>
          <cell r="AU816">
            <v>0</v>
          </cell>
          <cell r="AV816">
            <v>0</v>
          </cell>
          <cell r="AW816">
            <v>0</v>
          </cell>
          <cell r="AX816">
            <v>0</v>
          </cell>
          <cell r="AY816">
            <v>0</v>
          </cell>
          <cell r="AZ816">
            <v>0</v>
          </cell>
          <cell r="BA816">
            <v>0</v>
          </cell>
        </row>
        <row r="817">
          <cell r="C817" t="str">
            <v>สุราษฎร์ธานี</v>
          </cell>
          <cell r="D817">
            <v>4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 t="str">
            <v/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 t="str">
            <v/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 t="str">
            <v/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 t="str">
            <v/>
          </cell>
          <cell r="AL817">
            <v>63</v>
          </cell>
          <cell r="AM817">
            <v>48</v>
          </cell>
          <cell r="AN817">
            <v>0</v>
          </cell>
          <cell r="AO817">
            <v>48</v>
          </cell>
          <cell r="AP817">
            <v>0</v>
          </cell>
          <cell r="AQ817">
            <v>0</v>
          </cell>
          <cell r="AR817">
            <v>20.84</v>
          </cell>
          <cell r="AS817">
            <v>434</v>
          </cell>
          <cell r="AT817">
            <v>63</v>
          </cell>
          <cell r="AU817">
            <v>48</v>
          </cell>
          <cell r="AV817">
            <v>0</v>
          </cell>
          <cell r="AW817">
            <v>48</v>
          </cell>
          <cell r="AX817">
            <v>0</v>
          </cell>
          <cell r="AY817">
            <v>0</v>
          </cell>
          <cell r="AZ817">
            <v>17.09</v>
          </cell>
          <cell r="BA817">
            <v>356</v>
          </cell>
        </row>
        <row r="818">
          <cell r="C818" t="str">
            <v>เมืองสุราษฎร์ธานี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 t="str">
            <v/>
          </cell>
          <cell r="K818" t="str">
            <v/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 t="str">
            <v/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 t="str">
            <v/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 t="str">
            <v/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 t="str">
            <v/>
          </cell>
          <cell r="AL818">
            <v>4</v>
          </cell>
          <cell r="AM818">
            <v>0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4</v>
          </cell>
          <cell r="AU818">
            <v>0</v>
          </cell>
          <cell r="AV818">
            <v>0</v>
          </cell>
          <cell r="AW818">
            <v>0</v>
          </cell>
          <cell r="AX818">
            <v>0</v>
          </cell>
          <cell r="AY818">
            <v>0</v>
          </cell>
          <cell r="AZ818">
            <v>0</v>
          </cell>
          <cell r="BA818">
            <v>0</v>
          </cell>
        </row>
        <row r="819">
          <cell r="C819" t="str">
            <v>กาญจนดิษฐ์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 t="str">
            <v/>
          </cell>
          <cell r="K819" t="str">
            <v/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 t="str">
            <v/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 t="str">
            <v/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 t="str">
            <v/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 t="str">
            <v/>
          </cell>
          <cell r="AL819">
            <v>3</v>
          </cell>
          <cell r="AM819">
            <v>3</v>
          </cell>
          <cell r="AN819">
            <v>0</v>
          </cell>
          <cell r="AO819">
            <v>3</v>
          </cell>
          <cell r="AP819">
            <v>0</v>
          </cell>
          <cell r="AQ819">
            <v>0</v>
          </cell>
          <cell r="AR819">
            <v>1</v>
          </cell>
          <cell r="AS819">
            <v>383</v>
          </cell>
          <cell r="AT819">
            <v>3</v>
          </cell>
          <cell r="AU819">
            <v>3</v>
          </cell>
          <cell r="AV819">
            <v>0</v>
          </cell>
          <cell r="AW819">
            <v>3</v>
          </cell>
          <cell r="AX819">
            <v>0</v>
          </cell>
          <cell r="AY819">
            <v>0</v>
          </cell>
          <cell r="AZ819">
            <v>0.7</v>
          </cell>
          <cell r="BA819">
            <v>233</v>
          </cell>
        </row>
        <row r="820">
          <cell r="C820" t="str">
            <v>เกาะสมุย</v>
          </cell>
          <cell r="D820">
            <v>4</v>
          </cell>
          <cell r="E820">
            <v>4</v>
          </cell>
          <cell r="F820">
            <v>4</v>
          </cell>
          <cell r="G820">
            <v>4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 t="str">
            <v/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 t="str">
            <v/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 t="str">
            <v/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 t="str">
            <v/>
          </cell>
          <cell r="AL820">
            <v>3</v>
          </cell>
          <cell r="AM820">
            <v>3</v>
          </cell>
          <cell r="AN820">
            <v>0</v>
          </cell>
          <cell r="AO820">
            <v>3</v>
          </cell>
          <cell r="AP820">
            <v>0</v>
          </cell>
          <cell r="AQ820">
            <v>0</v>
          </cell>
          <cell r="AR820">
            <v>1</v>
          </cell>
          <cell r="AS820">
            <v>418</v>
          </cell>
          <cell r="AT820">
            <v>3</v>
          </cell>
          <cell r="AU820">
            <v>3</v>
          </cell>
          <cell r="AV820">
            <v>0</v>
          </cell>
          <cell r="AW820">
            <v>3</v>
          </cell>
          <cell r="AX820">
            <v>0</v>
          </cell>
          <cell r="AY820">
            <v>0</v>
          </cell>
          <cell r="AZ820">
            <v>1.07</v>
          </cell>
          <cell r="BA820">
            <v>355</v>
          </cell>
        </row>
        <row r="821">
          <cell r="C821" t="str">
            <v>คีรีรัฐนิคม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 t="str">
            <v/>
          </cell>
          <cell r="K821" t="str">
            <v/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 t="str">
            <v/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 t="str">
            <v/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 t="str">
            <v/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 t="str">
            <v/>
          </cell>
          <cell r="AL821">
            <v>9</v>
          </cell>
          <cell r="AM821">
            <v>9</v>
          </cell>
          <cell r="AN821">
            <v>0</v>
          </cell>
          <cell r="AO821">
            <v>9</v>
          </cell>
          <cell r="AP821">
            <v>0</v>
          </cell>
          <cell r="AQ821">
            <v>0</v>
          </cell>
          <cell r="AR821">
            <v>4</v>
          </cell>
          <cell r="AS821">
            <v>467</v>
          </cell>
          <cell r="AT821">
            <v>9</v>
          </cell>
          <cell r="AU821">
            <v>9</v>
          </cell>
          <cell r="AV821">
            <v>0</v>
          </cell>
          <cell r="AW821">
            <v>9</v>
          </cell>
          <cell r="AX821">
            <v>0</v>
          </cell>
          <cell r="AY821">
            <v>0</v>
          </cell>
          <cell r="AZ821">
            <v>2.9</v>
          </cell>
          <cell r="BA821">
            <v>322</v>
          </cell>
        </row>
        <row r="822">
          <cell r="C822" t="str">
            <v>ไชยา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 t="str">
            <v/>
          </cell>
          <cell r="K822" t="str">
            <v/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 t="str">
            <v/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 t="str">
            <v/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 t="str">
            <v/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 t="str">
            <v/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</row>
        <row r="823">
          <cell r="C823" t="str">
            <v>ดอนสัก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 t="str">
            <v/>
          </cell>
          <cell r="K823" t="str">
            <v/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 t="str">
            <v/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 t="str">
            <v/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 t="str">
            <v/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 t="str">
            <v/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</row>
        <row r="824">
          <cell r="C824" t="str">
            <v>ท่าฉาง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 t="str">
            <v/>
          </cell>
          <cell r="K824" t="str">
            <v/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 t="str">
            <v/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 t="str">
            <v/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 t="str">
            <v/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 t="str">
            <v/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</row>
        <row r="825">
          <cell r="C825" t="str">
            <v>ท่าชนะ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 t="str">
            <v/>
          </cell>
          <cell r="K825" t="str">
            <v/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 t="str">
            <v/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 t="str">
            <v/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 t="str">
            <v/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 t="str">
            <v/>
          </cell>
          <cell r="AL825">
            <v>1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0</v>
          </cell>
          <cell r="AR825">
            <v>0</v>
          </cell>
          <cell r="AS825">
            <v>0</v>
          </cell>
          <cell r="AT825">
            <v>1</v>
          </cell>
          <cell r="AU825">
            <v>0</v>
          </cell>
          <cell r="AV825">
            <v>0</v>
          </cell>
          <cell r="AW825">
            <v>0</v>
          </cell>
          <cell r="AX825">
            <v>0</v>
          </cell>
          <cell r="AY825">
            <v>0</v>
          </cell>
          <cell r="AZ825">
            <v>0</v>
          </cell>
          <cell r="BA825">
            <v>0</v>
          </cell>
        </row>
        <row r="826">
          <cell r="C826" t="str">
            <v>บ้านนาสาร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 t="str">
            <v/>
          </cell>
          <cell r="K826" t="str">
            <v/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 t="str">
            <v/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 t="str">
            <v/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 t="str">
            <v/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 t="str">
            <v/>
          </cell>
          <cell r="AL826">
            <v>1</v>
          </cell>
          <cell r="AM826">
            <v>1</v>
          </cell>
          <cell r="AN826">
            <v>0</v>
          </cell>
          <cell r="AO826">
            <v>1</v>
          </cell>
          <cell r="AP826">
            <v>0</v>
          </cell>
          <cell r="AQ826">
            <v>0</v>
          </cell>
          <cell r="AR826">
            <v>0.43</v>
          </cell>
          <cell r="AS826">
            <v>425</v>
          </cell>
          <cell r="AT826">
            <v>1</v>
          </cell>
          <cell r="AU826">
            <v>1</v>
          </cell>
          <cell r="AV826">
            <v>0</v>
          </cell>
          <cell r="AW826">
            <v>1</v>
          </cell>
          <cell r="AX826">
            <v>0</v>
          </cell>
          <cell r="AY826">
            <v>0</v>
          </cell>
          <cell r="AZ826">
            <v>0.22</v>
          </cell>
          <cell r="BA826">
            <v>220</v>
          </cell>
        </row>
        <row r="827">
          <cell r="C827" t="str">
            <v>พนม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 t="str">
            <v/>
          </cell>
          <cell r="K827" t="str">
            <v/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 t="str">
            <v/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 t="str">
            <v/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 t="str">
            <v/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 t="str">
            <v/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</row>
        <row r="828">
          <cell r="C828" t="str">
            <v>พระแสง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 t="str">
            <v/>
          </cell>
          <cell r="K828" t="str">
            <v/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 t="str">
            <v/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 t="str">
            <v/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 t="str">
            <v/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 t="str">
            <v/>
          </cell>
          <cell r="AL828">
            <v>6</v>
          </cell>
          <cell r="AM828">
            <v>1</v>
          </cell>
          <cell r="AN828">
            <v>0</v>
          </cell>
          <cell r="AO828">
            <v>1</v>
          </cell>
          <cell r="AP828">
            <v>0</v>
          </cell>
          <cell r="AQ828">
            <v>0</v>
          </cell>
          <cell r="AR828">
            <v>0.41</v>
          </cell>
          <cell r="AS828">
            <v>410</v>
          </cell>
          <cell r="AT828">
            <v>6</v>
          </cell>
          <cell r="AU828">
            <v>1</v>
          </cell>
          <cell r="AV828">
            <v>0</v>
          </cell>
          <cell r="AW828">
            <v>1</v>
          </cell>
          <cell r="AX828">
            <v>0</v>
          </cell>
          <cell r="AY828">
            <v>0</v>
          </cell>
          <cell r="AZ828">
            <v>0.2</v>
          </cell>
          <cell r="BA828">
            <v>200</v>
          </cell>
        </row>
        <row r="829">
          <cell r="C829" t="str">
            <v>พุนพิน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 t="str">
            <v/>
          </cell>
          <cell r="K829" t="str">
            <v/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 t="str">
            <v/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 t="str">
            <v/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 t="str">
            <v/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 t="str">
            <v/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</row>
        <row r="830">
          <cell r="C830" t="str">
            <v>เวียงสระ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 t="str">
            <v/>
          </cell>
          <cell r="K830" t="str">
            <v/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 t="str">
            <v/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 t="str">
            <v/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 t="str">
            <v/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 t="str">
            <v/>
          </cell>
          <cell r="AL830">
            <v>34</v>
          </cell>
          <cell r="AM830">
            <v>31</v>
          </cell>
          <cell r="AN830">
            <v>0</v>
          </cell>
          <cell r="AO830">
            <v>31</v>
          </cell>
          <cell r="AP830">
            <v>0</v>
          </cell>
          <cell r="AQ830">
            <v>0</v>
          </cell>
          <cell r="AR830">
            <v>14</v>
          </cell>
          <cell r="AS830">
            <v>447</v>
          </cell>
          <cell r="AT830">
            <v>34</v>
          </cell>
          <cell r="AU830">
            <v>31</v>
          </cell>
          <cell r="AV830">
            <v>0</v>
          </cell>
          <cell r="AW830">
            <v>31</v>
          </cell>
          <cell r="AX830">
            <v>0</v>
          </cell>
          <cell r="AY830">
            <v>0</v>
          </cell>
          <cell r="AZ830">
            <v>12</v>
          </cell>
          <cell r="BA830">
            <v>371</v>
          </cell>
        </row>
        <row r="831">
          <cell r="C831" t="str">
            <v>เกาะพะงัน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 t="str">
            <v/>
          </cell>
          <cell r="K831" t="str">
            <v/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 t="str">
            <v/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 t="str">
            <v/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 t="str">
            <v/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 t="str">
            <v/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</row>
        <row r="832">
          <cell r="C832" t="str">
            <v>เคียนซา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 t="str">
            <v/>
          </cell>
          <cell r="K832" t="str">
            <v/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 t="str">
            <v/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 t="str">
            <v/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 t="str">
            <v/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 t="str">
            <v/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</row>
        <row r="833">
          <cell r="C833" t="str">
            <v>บ้านตาขุน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 t="str">
            <v/>
          </cell>
          <cell r="K833" t="str">
            <v/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 t="str">
            <v/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 t="str">
            <v/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 t="str">
            <v/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 t="str">
            <v/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</row>
        <row r="834">
          <cell r="C834" t="str">
            <v>บ้านนาเดิม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 t="str">
            <v/>
          </cell>
          <cell r="K834" t="str">
            <v/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 t="str">
            <v/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 t="str">
            <v/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 t="str">
            <v/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 t="str">
            <v/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</row>
        <row r="835">
          <cell r="C835" t="str">
            <v>ชัยบุรี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 t="str">
            <v/>
          </cell>
          <cell r="K835" t="str">
            <v/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 t="str">
            <v/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 t="str">
            <v/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 t="str">
            <v/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 t="str">
            <v/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</row>
        <row r="836">
          <cell r="C836" t="str">
            <v>วิภาวดี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 t="str">
            <v/>
          </cell>
          <cell r="K836" t="str">
            <v/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 t="str">
            <v/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 t="str">
            <v/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 t="str">
            <v/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 t="str">
            <v/>
          </cell>
          <cell r="AL836">
            <v>2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2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</row>
        <row r="837">
          <cell r="C837" t="str">
            <v>พังงา</v>
          </cell>
          <cell r="D837">
            <v>1.5</v>
          </cell>
          <cell r="E837">
            <v>1.5</v>
          </cell>
          <cell r="F837">
            <v>1.5</v>
          </cell>
          <cell r="G837">
            <v>1.5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 t="str">
            <v/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 t="str">
            <v/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 t="str">
            <v/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 t="str">
            <v/>
          </cell>
          <cell r="AL837">
            <v>1</v>
          </cell>
          <cell r="AM837">
            <v>1</v>
          </cell>
          <cell r="AN837">
            <v>0</v>
          </cell>
          <cell r="AO837">
            <v>1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1</v>
          </cell>
          <cell r="AU837">
            <v>1</v>
          </cell>
          <cell r="AV837">
            <v>0</v>
          </cell>
          <cell r="AW837">
            <v>1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</row>
        <row r="838">
          <cell r="C838" t="str">
            <v>เมืองพังงา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 t="str">
            <v/>
          </cell>
          <cell r="K838" t="str">
            <v/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 t="str">
            <v/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 t="str">
            <v/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 t="str">
            <v/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 t="str">
            <v/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</row>
        <row r="839">
          <cell r="C839" t="str">
            <v>กะปง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 t="str">
            <v/>
          </cell>
          <cell r="K839" t="str">
            <v/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 t="str">
            <v/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 t="str">
            <v/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 t="str">
            <v/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 t="str">
            <v/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</row>
        <row r="840">
          <cell r="C840" t="str">
            <v>เกาะยาว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 t="str">
            <v/>
          </cell>
          <cell r="K840" t="str">
            <v/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 t="str">
            <v/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 t="str">
            <v/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 t="str">
            <v/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 t="str">
            <v/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  <cell r="BA840">
            <v>0</v>
          </cell>
        </row>
        <row r="841">
          <cell r="C841" t="str">
            <v>คุระบุรี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 t="str">
            <v/>
          </cell>
          <cell r="K841" t="str">
            <v/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 t="str">
            <v/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 t="str">
            <v/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 t="str">
            <v/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 t="str">
            <v/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</row>
        <row r="842">
          <cell r="C842" t="str">
            <v>ตะกั่วทุ่ง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 t="str">
            <v/>
          </cell>
          <cell r="K842" t="str">
            <v/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 t="str">
            <v/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 t="str">
            <v/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 t="str">
            <v/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 t="str">
            <v/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</row>
        <row r="843">
          <cell r="C843" t="str">
            <v>ตะกั่วป่า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 t="str">
            <v/>
          </cell>
          <cell r="K843" t="str">
            <v/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 t="str">
            <v/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 t="str">
            <v/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 t="str">
            <v/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 t="str">
            <v/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</row>
        <row r="844">
          <cell r="C844" t="str">
            <v>ทับปุด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 t="str">
            <v/>
          </cell>
          <cell r="K844" t="str">
            <v/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 t="str">
            <v/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 t="str">
            <v/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 t="str">
            <v/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 t="str">
            <v/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</row>
        <row r="845">
          <cell r="C845" t="str">
            <v>ท้ายเหมือง</v>
          </cell>
          <cell r="D845">
            <v>1.5</v>
          </cell>
          <cell r="E845">
            <v>1.5</v>
          </cell>
          <cell r="F845">
            <v>1.5</v>
          </cell>
          <cell r="G845">
            <v>1.5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 t="str">
            <v/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 t="str">
            <v/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 t="str">
            <v/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 t="str">
            <v/>
          </cell>
          <cell r="AL845">
            <v>1</v>
          </cell>
          <cell r="AM845">
            <v>1</v>
          </cell>
          <cell r="AN845">
            <v>0</v>
          </cell>
          <cell r="AO845">
            <v>1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1</v>
          </cell>
          <cell r="AU845">
            <v>1</v>
          </cell>
          <cell r="AV845">
            <v>0</v>
          </cell>
          <cell r="AW845">
            <v>1</v>
          </cell>
          <cell r="AX845">
            <v>0</v>
          </cell>
          <cell r="AY845">
            <v>0</v>
          </cell>
          <cell r="AZ845">
            <v>0</v>
          </cell>
        </row>
        <row r="846">
          <cell r="C846" t="str">
            <v>ภูเก็ต</v>
          </cell>
          <cell r="D846">
            <v>10.5</v>
          </cell>
          <cell r="E846">
            <v>10</v>
          </cell>
          <cell r="F846">
            <v>5.5</v>
          </cell>
          <cell r="G846">
            <v>5</v>
          </cell>
          <cell r="H846">
            <v>1.7</v>
          </cell>
          <cell r="I846">
            <v>0</v>
          </cell>
          <cell r="J846">
            <v>309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 t="str">
            <v/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 t="str">
            <v/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 t="str">
            <v/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 t="str">
            <v/>
          </cell>
          <cell r="AL846">
            <v>5</v>
          </cell>
          <cell r="AM846">
            <v>5</v>
          </cell>
          <cell r="AN846">
            <v>0</v>
          </cell>
          <cell r="AO846">
            <v>5</v>
          </cell>
          <cell r="AP846">
            <v>0</v>
          </cell>
          <cell r="AQ846">
            <v>0</v>
          </cell>
          <cell r="AR846">
            <v>2</v>
          </cell>
          <cell r="AS846">
            <v>400</v>
          </cell>
          <cell r="AT846">
            <v>5</v>
          </cell>
          <cell r="AU846">
            <v>5</v>
          </cell>
          <cell r="AV846">
            <v>0</v>
          </cell>
          <cell r="AW846">
            <v>5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</row>
        <row r="847">
          <cell r="C847" t="str">
            <v>เมืองภูเก็ต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 t="str">
            <v/>
          </cell>
          <cell r="K847" t="str">
            <v/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 t="str">
            <v/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 t="str">
            <v/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 t="str">
            <v/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 t="str">
            <v/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</row>
        <row r="848">
          <cell r="C848" t="str">
            <v>กะทู้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 t="str">
            <v/>
          </cell>
          <cell r="K848" t="str">
            <v/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 t="str">
            <v/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 t="str">
            <v/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 t="str">
            <v/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 t="str">
            <v/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</row>
        <row r="849">
          <cell r="C849" t="str">
            <v>ถลาง</v>
          </cell>
          <cell r="D849">
            <v>10.5</v>
          </cell>
          <cell r="E849">
            <v>10</v>
          </cell>
          <cell r="F849">
            <v>5.5</v>
          </cell>
          <cell r="G849">
            <v>5</v>
          </cell>
          <cell r="H849">
            <v>1.7</v>
          </cell>
          <cell r="I849">
            <v>0</v>
          </cell>
          <cell r="J849">
            <v>309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 t="str">
            <v/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 t="str">
            <v/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 t="str">
            <v/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 t="str">
            <v/>
          </cell>
          <cell r="AL849">
            <v>5</v>
          </cell>
          <cell r="AM849">
            <v>5</v>
          </cell>
          <cell r="AN849">
            <v>0</v>
          </cell>
          <cell r="AO849">
            <v>5</v>
          </cell>
          <cell r="AP849">
            <v>0</v>
          </cell>
          <cell r="AQ849">
            <v>0</v>
          </cell>
          <cell r="AR849">
            <v>2</v>
          </cell>
          <cell r="AS849">
            <v>400</v>
          </cell>
          <cell r="AT849">
            <v>5</v>
          </cell>
          <cell r="AU849">
            <v>5</v>
          </cell>
          <cell r="AV849">
            <v>0</v>
          </cell>
          <cell r="AW849">
            <v>5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</row>
        <row r="850">
          <cell r="C850" t="str">
            <v>กระบี่</v>
          </cell>
          <cell r="D850">
            <v>2</v>
          </cell>
          <cell r="E850">
            <v>2</v>
          </cell>
          <cell r="F850">
            <v>2</v>
          </cell>
          <cell r="G850">
            <v>2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 t="str">
            <v/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 t="str">
            <v/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 t="str">
            <v/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 t="str">
            <v/>
          </cell>
          <cell r="AL850">
            <v>2</v>
          </cell>
          <cell r="AM850">
            <v>2</v>
          </cell>
          <cell r="AN850">
            <v>0</v>
          </cell>
          <cell r="AO850">
            <v>2</v>
          </cell>
          <cell r="AP850">
            <v>1</v>
          </cell>
          <cell r="AQ850">
            <v>0</v>
          </cell>
          <cell r="AR850">
            <v>0.96</v>
          </cell>
          <cell r="AS850">
            <v>480</v>
          </cell>
          <cell r="AT850">
            <v>3</v>
          </cell>
          <cell r="AU850">
            <v>2</v>
          </cell>
          <cell r="AV850">
            <v>0</v>
          </cell>
          <cell r="AW850">
            <v>2</v>
          </cell>
          <cell r="AX850">
            <v>0</v>
          </cell>
          <cell r="AY850">
            <v>0</v>
          </cell>
          <cell r="AZ850">
            <v>0.5</v>
          </cell>
          <cell r="BA850">
            <v>250</v>
          </cell>
        </row>
        <row r="851">
          <cell r="C851" t="str">
            <v>เมืองกระบี่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 t="str">
            <v/>
          </cell>
          <cell r="K851" t="str">
            <v/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 t="str">
            <v/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 t="str">
            <v/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 t="str">
            <v/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 t="str">
            <v/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</row>
        <row r="852">
          <cell r="C852" t="str">
            <v>เกาะลันตา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 t="str">
            <v/>
          </cell>
          <cell r="K852" t="str">
            <v/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 t="str">
            <v/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 t="str">
            <v/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 t="str">
            <v/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 t="str">
            <v/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0</v>
          </cell>
          <cell r="AR852">
            <v>0</v>
          </cell>
          <cell r="AS852">
            <v>0</v>
          </cell>
          <cell r="AT852">
            <v>0</v>
          </cell>
          <cell r="AU852">
            <v>0</v>
          </cell>
          <cell r="AV852">
            <v>0</v>
          </cell>
          <cell r="AW852">
            <v>0</v>
          </cell>
          <cell r="AX852">
            <v>0</v>
          </cell>
          <cell r="AY852">
            <v>0</v>
          </cell>
          <cell r="AZ852">
            <v>0</v>
          </cell>
          <cell r="BA852">
            <v>0</v>
          </cell>
        </row>
        <row r="853">
          <cell r="C853" t="str">
            <v>เขาพนม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 t="str">
            <v/>
          </cell>
          <cell r="K853" t="str">
            <v/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 t="str">
            <v/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 t="str">
            <v/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 t="str">
            <v/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 t="str">
            <v/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1</v>
          </cell>
          <cell r="AQ853">
            <v>0</v>
          </cell>
          <cell r="AR853">
            <v>0</v>
          </cell>
          <cell r="AS853">
            <v>0</v>
          </cell>
          <cell r="AT853">
            <v>1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</row>
        <row r="854">
          <cell r="C854" t="str">
            <v>คลองท่อม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 t="str">
            <v/>
          </cell>
          <cell r="K854" t="str">
            <v/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 t="str">
            <v/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 t="str">
            <v/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 t="str">
            <v/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 t="str">
            <v/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  <cell r="AV854">
            <v>0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A854">
            <v>0</v>
          </cell>
        </row>
        <row r="855">
          <cell r="C855" t="str">
            <v>อ่าวลึก</v>
          </cell>
          <cell r="D855">
            <v>2</v>
          </cell>
          <cell r="E855">
            <v>2</v>
          </cell>
          <cell r="F855">
            <v>2</v>
          </cell>
          <cell r="G855">
            <v>2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 t="str">
            <v/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 t="str">
            <v/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 t="str">
            <v/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 t="str">
            <v/>
          </cell>
          <cell r="AL855">
            <v>2</v>
          </cell>
          <cell r="AM855">
            <v>2</v>
          </cell>
          <cell r="AN855">
            <v>0</v>
          </cell>
          <cell r="AO855">
            <v>2</v>
          </cell>
          <cell r="AP855">
            <v>0</v>
          </cell>
          <cell r="AQ855">
            <v>0</v>
          </cell>
          <cell r="AR855">
            <v>0.96</v>
          </cell>
          <cell r="AS855">
            <v>480</v>
          </cell>
          <cell r="AT855">
            <v>2</v>
          </cell>
          <cell r="AU855">
            <v>2</v>
          </cell>
          <cell r="AV855">
            <v>0</v>
          </cell>
          <cell r="AW855">
            <v>2</v>
          </cell>
          <cell r="AX855">
            <v>0</v>
          </cell>
          <cell r="AY855">
            <v>0</v>
          </cell>
          <cell r="AZ855">
            <v>0.5</v>
          </cell>
          <cell r="BA855">
            <v>250</v>
          </cell>
        </row>
        <row r="856">
          <cell r="C856" t="str">
            <v>ปลายพระยา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 t="str">
            <v/>
          </cell>
          <cell r="K856" t="str">
            <v/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 t="str">
            <v/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 t="str">
            <v/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 t="str">
            <v/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 t="str">
            <v/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</row>
        <row r="857">
          <cell r="C857" t="str">
            <v>ลำทับ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 t="str">
            <v/>
          </cell>
          <cell r="K857" t="str">
            <v/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 t="str">
            <v/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 t="str">
            <v/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 t="str">
            <v/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 t="str">
            <v/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</row>
        <row r="858">
          <cell r="C858" t="str">
            <v>เหนือคลอง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 t="str">
            <v/>
          </cell>
          <cell r="K858" t="str">
            <v/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 t="str">
            <v/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 t="str">
            <v/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 t="str">
            <v/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 t="str">
            <v/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</row>
        <row r="859">
          <cell r="C859" t="str">
            <v>ตรัง</v>
          </cell>
          <cell r="D859">
            <v>43</v>
          </cell>
          <cell r="E859">
            <v>43</v>
          </cell>
          <cell r="F859">
            <v>43</v>
          </cell>
          <cell r="G859">
            <v>43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 t="str">
            <v/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 t="str">
            <v/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 t="str">
            <v/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 t="str">
            <v/>
          </cell>
          <cell r="AL859">
            <v>48</v>
          </cell>
          <cell r="AM859">
            <v>42</v>
          </cell>
          <cell r="AN859">
            <v>4</v>
          </cell>
          <cell r="AO859">
            <v>46</v>
          </cell>
          <cell r="AP859">
            <v>0</v>
          </cell>
          <cell r="AQ859">
            <v>0</v>
          </cell>
          <cell r="AR859">
            <v>25.59</v>
          </cell>
          <cell r="AS859">
            <v>556</v>
          </cell>
          <cell r="AT859">
            <v>48</v>
          </cell>
          <cell r="AU859">
            <v>46</v>
          </cell>
          <cell r="AV859">
            <v>2</v>
          </cell>
          <cell r="AW859">
            <v>48</v>
          </cell>
          <cell r="AX859">
            <v>0</v>
          </cell>
          <cell r="AY859">
            <v>0</v>
          </cell>
          <cell r="AZ859">
            <v>23.47</v>
          </cell>
          <cell r="BA859">
            <v>489</v>
          </cell>
        </row>
        <row r="860">
          <cell r="C860" t="str">
            <v>เมืองตรัง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 t="str">
            <v/>
          </cell>
          <cell r="K860" t="str">
            <v/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 t="str">
            <v/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 t="str">
            <v/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 t="str">
            <v/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 t="str">
            <v/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</row>
        <row r="861">
          <cell r="C861" t="str">
            <v>กันตัง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 t="str">
            <v/>
          </cell>
          <cell r="K861" t="str">
            <v/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 t="str">
            <v/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 t="str">
            <v/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 t="str">
            <v/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 t="str">
            <v/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</row>
        <row r="862">
          <cell r="C862" t="str">
            <v>ปะเหลียน</v>
          </cell>
          <cell r="D862">
            <v>43</v>
          </cell>
          <cell r="E862">
            <v>43</v>
          </cell>
          <cell r="F862">
            <v>43</v>
          </cell>
          <cell r="G862">
            <v>43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 t="str">
            <v/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 t="str">
            <v/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 t="str">
            <v/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 t="str">
            <v/>
          </cell>
          <cell r="AL862">
            <v>45</v>
          </cell>
          <cell r="AM862">
            <v>42</v>
          </cell>
          <cell r="AN862">
            <v>1</v>
          </cell>
          <cell r="AO862">
            <v>43</v>
          </cell>
          <cell r="AP862">
            <v>0</v>
          </cell>
          <cell r="AQ862">
            <v>0</v>
          </cell>
          <cell r="AR862">
            <v>25</v>
          </cell>
          <cell r="AS862">
            <v>586</v>
          </cell>
          <cell r="AT862">
            <v>45</v>
          </cell>
          <cell r="AU862">
            <v>43</v>
          </cell>
          <cell r="AV862">
            <v>2</v>
          </cell>
          <cell r="AW862">
            <v>45</v>
          </cell>
          <cell r="AX862">
            <v>0</v>
          </cell>
          <cell r="AY862">
            <v>0</v>
          </cell>
          <cell r="AZ862">
            <v>23</v>
          </cell>
          <cell r="BA862">
            <v>520</v>
          </cell>
        </row>
        <row r="863">
          <cell r="C863" t="str">
            <v>ย่านตาขาว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 t="str">
            <v/>
          </cell>
          <cell r="K863" t="str">
            <v/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 t="str">
            <v/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 t="str">
            <v/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 t="str">
            <v/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 t="str">
            <v/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</row>
        <row r="864">
          <cell r="C864" t="str">
            <v>สิเกา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 t="str">
            <v/>
          </cell>
          <cell r="K864" t="str">
            <v/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 t="str">
            <v/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 t="str">
            <v/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 t="str">
            <v/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 t="str">
            <v/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</row>
        <row r="865">
          <cell r="C865" t="str">
            <v>ห้วยยอด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 t="str">
            <v/>
          </cell>
          <cell r="K865" t="str">
            <v/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 t="str">
            <v/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 t="str">
            <v/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 t="str">
            <v/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 t="str">
            <v/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</row>
        <row r="866">
          <cell r="C866" t="str">
            <v>วังวิเศษ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 t="str">
            <v/>
          </cell>
          <cell r="K866" t="str">
            <v/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 t="str">
            <v/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 t="str">
            <v/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 t="str">
            <v/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 t="str">
            <v/>
          </cell>
          <cell r="AL866">
            <v>2</v>
          </cell>
          <cell r="AM866">
            <v>0</v>
          </cell>
          <cell r="AN866">
            <v>2</v>
          </cell>
          <cell r="AO866">
            <v>2</v>
          </cell>
          <cell r="AP866">
            <v>0</v>
          </cell>
          <cell r="AQ866">
            <v>0</v>
          </cell>
          <cell r="AR866">
            <v>0.4</v>
          </cell>
          <cell r="AS866">
            <v>200</v>
          </cell>
          <cell r="AT866">
            <v>2</v>
          </cell>
          <cell r="AU866">
            <v>2</v>
          </cell>
          <cell r="AV866">
            <v>0</v>
          </cell>
          <cell r="AW866">
            <v>2</v>
          </cell>
          <cell r="AX866">
            <v>0</v>
          </cell>
          <cell r="AY866">
            <v>0</v>
          </cell>
          <cell r="AZ866">
            <v>0.32</v>
          </cell>
          <cell r="BA866">
            <v>160</v>
          </cell>
        </row>
        <row r="867">
          <cell r="C867" t="str">
            <v>นาโยง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 t="str">
            <v/>
          </cell>
          <cell r="K867" t="str">
            <v/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 t="str">
            <v/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 t="str">
            <v/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 t="str">
            <v/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 t="str">
            <v/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</row>
        <row r="868">
          <cell r="C868" t="str">
            <v>รัษฎา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 t="str">
            <v/>
          </cell>
          <cell r="K868" t="str">
            <v/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 t="str">
            <v/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 t="str">
            <v/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 t="str">
            <v/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 t="str">
            <v/>
          </cell>
          <cell r="AL868">
            <v>1</v>
          </cell>
          <cell r="AM868">
            <v>0</v>
          </cell>
          <cell r="AN868">
            <v>1</v>
          </cell>
          <cell r="AO868">
            <v>1</v>
          </cell>
          <cell r="AP868">
            <v>0</v>
          </cell>
          <cell r="AQ868">
            <v>0</v>
          </cell>
          <cell r="AR868">
            <v>0.19</v>
          </cell>
          <cell r="AS868">
            <v>190</v>
          </cell>
          <cell r="AT868">
            <v>1</v>
          </cell>
          <cell r="AU868">
            <v>1</v>
          </cell>
          <cell r="AV868">
            <v>0</v>
          </cell>
          <cell r="AW868">
            <v>1</v>
          </cell>
          <cell r="AX868">
            <v>0</v>
          </cell>
          <cell r="AY868">
            <v>0</v>
          </cell>
          <cell r="AZ868">
            <v>0.15</v>
          </cell>
          <cell r="BA868">
            <v>152</v>
          </cell>
        </row>
        <row r="869">
          <cell r="C869" t="str">
            <v>หาดสำราญ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 t="str">
            <v/>
          </cell>
          <cell r="K869" t="str">
            <v/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 t="str">
            <v/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 t="str">
            <v/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 t="str">
            <v/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 t="str">
            <v/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</v>
          </cell>
          <cell r="AQ869">
            <v>0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</row>
        <row r="870">
          <cell r="C870" t="str">
            <v>นครศรีธรรมราช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 t="str">
            <v/>
          </cell>
          <cell r="K870" t="str">
            <v/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 t="str">
            <v/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 t="str">
            <v/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 t="str">
            <v/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 t="str">
            <v/>
          </cell>
          <cell r="AL870">
            <v>13</v>
          </cell>
          <cell r="AM870">
            <v>12</v>
          </cell>
          <cell r="AN870">
            <v>1</v>
          </cell>
          <cell r="AO870">
            <v>13</v>
          </cell>
          <cell r="AP870">
            <v>6</v>
          </cell>
          <cell r="AQ870">
            <v>0</v>
          </cell>
          <cell r="AR870">
            <v>8.0399999999999991</v>
          </cell>
          <cell r="AS870">
            <v>618</v>
          </cell>
          <cell r="AT870">
            <v>19</v>
          </cell>
          <cell r="AU870">
            <v>13</v>
          </cell>
          <cell r="AV870">
            <v>0</v>
          </cell>
          <cell r="AW870">
            <v>13</v>
          </cell>
          <cell r="AX870">
            <v>0</v>
          </cell>
          <cell r="AY870">
            <v>0</v>
          </cell>
          <cell r="AZ870">
            <v>5.83</v>
          </cell>
          <cell r="BA870">
            <v>448</v>
          </cell>
        </row>
        <row r="871">
          <cell r="C871" t="str">
            <v>เมืองนครศรีธรรมราช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 t="str">
            <v/>
          </cell>
          <cell r="K871" t="str">
            <v/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 t="str">
            <v/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 t="str">
            <v/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 t="str">
            <v/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 t="str">
            <v/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</row>
        <row r="872">
          <cell r="C872" t="str">
            <v>เชียรใหญ่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 t="str">
            <v/>
          </cell>
          <cell r="K872" t="str">
            <v/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 t="str">
            <v/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 t="str">
            <v/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 t="str">
            <v/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 t="str">
            <v/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</row>
        <row r="873">
          <cell r="C873" t="str">
            <v>ปากพนัง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 t="str">
            <v/>
          </cell>
          <cell r="K873" t="str">
            <v/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 t="str">
            <v/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 t="str">
            <v/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 t="str">
            <v/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 t="str">
            <v/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</row>
        <row r="874">
          <cell r="C874" t="str">
            <v>ชะอวด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 t="str">
            <v/>
          </cell>
          <cell r="K874" t="str">
            <v/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 t="str">
            <v/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 t="str">
            <v/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 t="str">
            <v/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 t="str">
            <v/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</row>
        <row r="875">
          <cell r="C875" t="str">
            <v>ทุ่งสง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 t="str">
            <v/>
          </cell>
          <cell r="K875" t="str">
            <v/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 t="str">
            <v/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 t="str">
            <v/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 t="str">
            <v/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 t="str">
            <v/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</row>
        <row r="876">
          <cell r="C876" t="str">
            <v>ท่าศาลา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 t="str">
            <v/>
          </cell>
          <cell r="K876" t="str">
            <v/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 t="str">
            <v/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 t="str">
            <v/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 t="str">
            <v/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 t="str">
            <v/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</row>
        <row r="877">
          <cell r="C877" t="str">
            <v>ร่อนพิบูลย์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 t="str">
            <v/>
          </cell>
          <cell r="K877" t="str">
            <v/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 t="str">
            <v/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 t="str">
            <v/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 t="str">
            <v/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 t="str">
            <v/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</row>
        <row r="878">
          <cell r="C878" t="str">
            <v>สิชล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 t="str">
            <v/>
          </cell>
          <cell r="K878" t="str">
            <v/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 t="str">
            <v/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 t="str">
            <v/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 t="str">
            <v/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 t="str">
            <v/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</row>
        <row r="879">
          <cell r="C879" t="str">
            <v>ลานสกา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 t="str">
            <v/>
          </cell>
          <cell r="K879" t="str">
            <v/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 t="str">
            <v/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 t="str">
            <v/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 t="str">
            <v/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 t="str">
            <v/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1</v>
          </cell>
          <cell r="AQ879">
            <v>0</v>
          </cell>
          <cell r="AR879">
            <v>0</v>
          </cell>
          <cell r="AS879">
            <v>0</v>
          </cell>
          <cell r="AT879">
            <v>1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</row>
        <row r="880">
          <cell r="C880" t="str">
            <v>พิปูน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 t="str">
            <v/>
          </cell>
          <cell r="K880" t="str">
            <v/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 t="str">
            <v/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 t="str">
            <v/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 t="str">
            <v/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 t="str">
            <v/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</row>
        <row r="881">
          <cell r="C881" t="str">
            <v>หัวไทร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 t="str">
            <v/>
          </cell>
          <cell r="K881" t="str">
            <v/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 t="str">
            <v/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 t="str">
            <v/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 t="str">
            <v/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 t="str">
            <v/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</row>
        <row r="882">
          <cell r="C882" t="str">
            <v>ทุ่งใหญ่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 t="str">
            <v/>
          </cell>
          <cell r="K882" t="str">
            <v/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 t="str">
            <v/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 t="str">
            <v/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 t="str">
            <v/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 t="str">
            <v/>
          </cell>
          <cell r="AL882">
            <v>10</v>
          </cell>
          <cell r="AM882">
            <v>10</v>
          </cell>
          <cell r="AN882">
            <v>0</v>
          </cell>
          <cell r="AO882">
            <v>10</v>
          </cell>
          <cell r="AP882">
            <v>3</v>
          </cell>
          <cell r="AQ882">
            <v>0</v>
          </cell>
          <cell r="AR882">
            <v>7</v>
          </cell>
          <cell r="AS882">
            <v>669</v>
          </cell>
          <cell r="AT882">
            <v>13</v>
          </cell>
          <cell r="AU882">
            <v>10</v>
          </cell>
          <cell r="AV882">
            <v>0</v>
          </cell>
          <cell r="AW882">
            <v>10</v>
          </cell>
          <cell r="AX882">
            <v>0</v>
          </cell>
          <cell r="AY882">
            <v>0</v>
          </cell>
          <cell r="AZ882">
            <v>5</v>
          </cell>
          <cell r="BA882">
            <v>500</v>
          </cell>
        </row>
        <row r="883">
          <cell r="C883" t="str">
            <v>ฉวาง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 t="str">
            <v/>
          </cell>
          <cell r="K883" t="str">
            <v/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 t="str">
            <v/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 t="str">
            <v/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 t="str">
            <v/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 t="str">
            <v/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</row>
        <row r="884">
          <cell r="C884" t="str">
            <v>ขนอม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 t="str">
            <v/>
          </cell>
          <cell r="K884" t="str">
            <v/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 t="str">
            <v/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 t="str">
            <v/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 t="str">
            <v/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 t="str">
            <v/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</row>
        <row r="885">
          <cell r="C885" t="str">
            <v>นาบอน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 t="str">
            <v/>
          </cell>
          <cell r="K885" t="str">
            <v/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 t="str">
            <v/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 t="str">
            <v/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 t="str">
            <v/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 t="str">
            <v/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</row>
        <row r="886">
          <cell r="C886" t="str">
            <v>พรหมคีรี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 t="str">
            <v/>
          </cell>
          <cell r="K886" t="str">
            <v/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 t="str">
            <v/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 t="str">
            <v/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 t="str">
            <v/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 t="str">
            <v/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1</v>
          </cell>
          <cell r="AQ886">
            <v>0</v>
          </cell>
          <cell r="AR886">
            <v>0</v>
          </cell>
          <cell r="AS886">
            <v>0</v>
          </cell>
          <cell r="AT886">
            <v>1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</row>
        <row r="887">
          <cell r="C887" t="str">
            <v>บางขัน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 t="str">
            <v/>
          </cell>
          <cell r="K887" t="str">
            <v/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 t="str">
            <v/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 t="str">
            <v/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 t="str">
            <v/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 t="str">
            <v/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</row>
        <row r="888">
          <cell r="C888" t="str">
            <v>ถ้ำพรรณรา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 t="str">
            <v/>
          </cell>
          <cell r="K888" t="str">
            <v/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 t="str">
            <v/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 t="str">
            <v/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 t="str">
            <v/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 t="str">
            <v/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  <cell r="BA888">
            <v>0</v>
          </cell>
        </row>
        <row r="889">
          <cell r="C889" t="str">
            <v>พระพรหม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 t="str">
            <v/>
          </cell>
          <cell r="K889" t="str">
            <v/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 t="str">
            <v/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 t="str">
            <v/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 t="str">
            <v/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 t="str">
            <v/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1</v>
          </cell>
          <cell r="AQ889">
            <v>0</v>
          </cell>
          <cell r="AR889">
            <v>0</v>
          </cell>
          <cell r="AS889">
            <v>0</v>
          </cell>
          <cell r="AT889">
            <v>1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  <cell r="BA889">
            <v>0</v>
          </cell>
        </row>
        <row r="890">
          <cell r="C890" t="str">
            <v>จุฬาภรณ์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 t="str">
            <v/>
          </cell>
          <cell r="K890" t="str">
            <v/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 t="str">
            <v/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 t="str">
            <v/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 t="str">
            <v/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 t="str">
            <v/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>
            <v>0</v>
          </cell>
        </row>
        <row r="891">
          <cell r="C891" t="str">
            <v>นบพิตำ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 t="str">
            <v/>
          </cell>
          <cell r="K891" t="str">
            <v/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 t="str">
            <v/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 t="str">
            <v/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 t="str">
            <v/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 t="str">
            <v/>
          </cell>
          <cell r="AL891">
            <v>2</v>
          </cell>
          <cell r="AM891">
            <v>2</v>
          </cell>
          <cell r="AN891">
            <v>0</v>
          </cell>
          <cell r="AO891">
            <v>2</v>
          </cell>
          <cell r="AP891">
            <v>0</v>
          </cell>
          <cell r="AQ891">
            <v>0</v>
          </cell>
          <cell r="AR891">
            <v>0.94</v>
          </cell>
          <cell r="AS891">
            <v>471</v>
          </cell>
          <cell r="AT891">
            <v>2</v>
          </cell>
          <cell r="AU891">
            <v>2</v>
          </cell>
          <cell r="AV891">
            <v>0</v>
          </cell>
          <cell r="AW891">
            <v>2</v>
          </cell>
          <cell r="AX891">
            <v>0</v>
          </cell>
          <cell r="AY891">
            <v>0</v>
          </cell>
          <cell r="AZ891">
            <v>0.75</v>
          </cell>
          <cell r="BA891">
            <v>375</v>
          </cell>
        </row>
        <row r="892">
          <cell r="C892" t="str">
            <v>ช้างกลาง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 t="str">
            <v/>
          </cell>
          <cell r="K892" t="str">
            <v/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 t="str">
            <v/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 t="str">
            <v/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 t="str">
            <v/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 t="str">
            <v/>
          </cell>
          <cell r="AL892">
            <v>1</v>
          </cell>
          <cell r="AM892">
            <v>0</v>
          </cell>
          <cell r="AN892">
            <v>1</v>
          </cell>
          <cell r="AO892">
            <v>1</v>
          </cell>
          <cell r="AP892">
            <v>0</v>
          </cell>
          <cell r="AQ892">
            <v>0</v>
          </cell>
          <cell r="AR892">
            <v>0.1</v>
          </cell>
          <cell r="AS892">
            <v>98</v>
          </cell>
          <cell r="AT892">
            <v>1</v>
          </cell>
          <cell r="AU892">
            <v>1</v>
          </cell>
          <cell r="AV892">
            <v>0</v>
          </cell>
          <cell r="AW892">
            <v>1</v>
          </cell>
          <cell r="AX892">
            <v>0</v>
          </cell>
          <cell r="AY892">
            <v>0</v>
          </cell>
          <cell r="AZ892">
            <v>0.08</v>
          </cell>
          <cell r="BA892">
            <v>80</v>
          </cell>
        </row>
        <row r="893">
          <cell r="C893" t="str">
            <v xml:space="preserve">เฉลิมพระเกียรติ    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 t="str">
            <v/>
          </cell>
          <cell r="K893" t="str">
            <v/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 t="str">
            <v/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 t="str">
            <v/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 t="str">
            <v/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 t="str">
            <v/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  <cell r="BA893">
            <v>0</v>
          </cell>
        </row>
        <row r="894">
          <cell r="C894" t="str">
            <v>พัทลุง</v>
          </cell>
          <cell r="D894">
            <v>0</v>
          </cell>
          <cell r="E894">
            <v>13</v>
          </cell>
          <cell r="F894">
            <v>0</v>
          </cell>
          <cell r="G894">
            <v>13</v>
          </cell>
          <cell r="H894">
            <v>0</v>
          </cell>
          <cell r="I894">
            <v>0</v>
          </cell>
          <cell r="J894" t="str">
            <v/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 t="str">
            <v/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 t="str">
            <v/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 t="str">
            <v/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 t="str">
            <v/>
          </cell>
          <cell r="AL894">
            <v>45</v>
          </cell>
          <cell r="AM894">
            <v>9</v>
          </cell>
          <cell r="AN894">
            <v>13</v>
          </cell>
          <cell r="AO894">
            <v>22</v>
          </cell>
          <cell r="AP894">
            <v>0</v>
          </cell>
          <cell r="AQ894">
            <v>0</v>
          </cell>
          <cell r="AR894">
            <v>10</v>
          </cell>
          <cell r="AS894">
            <v>455</v>
          </cell>
          <cell r="AT894">
            <v>45</v>
          </cell>
          <cell r="AU894">
            <v>22</v>
          </cell>
          <cell r="AV894">
            <v>14</v>
          </cell>
          <cell r="AW894">
            <v>36</v>
          </cell>
          <cell r="AX894">
            <v>0</v>
          </cell>
          <cell r="AY894">
            <v>0</v>
          </cell>
          <cell r="AZ894">
            <v>9.33</v>
          </cell>
          <cell r="BA894">
            <v>259</v>
          </cell>
        </row>
        <row r="895">
          <cell r="C895" t="str">
            <v>เมืองพัทลุง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 t="str">
            <v/>
          </cell>
          <cell r="K895" t="str">
            <v/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 t="str">
            <v/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 t="str">
            <v/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 t="str">
            <v/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 t="str">
            <v/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  <cell r="BA895">
            <v>0</v>
          </cell>
        </row>
        <row r="896">
          <cell r="C896" t="str">
            <v>เขาชัยสน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 t="str">
            <v/>
          </cell>
          <cell r="K896" t="str">
            <v/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 t="str">
            <v/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 t="str">
            <v/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 t="str">
            <v/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 t="str">
            <v/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</row>
        <row r="897">
          <cell r="C897" t="str">
            <v>ควนขนุน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 t="str">
            <v/>
          </cell>
          <cell r="K897" t="str">
            <v/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 t="str">
            <v/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 t="str">
            <v/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 t="str">
            <v/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 t="str">
            <v/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</row>
        <row r="898">
          <cell r="C898" t="str">
            <v>ปากพะยูน</v>
          </cell>
          <cell r="D898">
            <v>0</v>
          </cell>
          <cell r="E898">
            <v>13</v>
          </cell>
          <cell r="F898">
            <v>0</v>
          </cell>
          <cell r="G898">
            <v>13</v>
          </cell>
          <cell r="H898">
            <v>0</v>
          </cell>
          <cell r="I898">
            <v>0</v>
          </cell>
          <cell r="J898" t="str">
            <v/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 t="str">
            <v/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 t="str">
            <v/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 t="str">
            <v/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 t="str">
            <v/>
          </cell>
          <cell r="AL898">
            <v>13</v>
          </cell>
          <cell r="AM898">
            <v>4</v>
          </cell>
          <cell r="AN898">
            <v>9</v>
          </cell>
          <cell r="AO898">
            <v>13</v>
          </cell>
          <cell r="AP898">
            <v>0</v>
          </cell>
          <cell r="AQ898">
            <v>0</v>
          </cell>
          <cell r="AR898">
            <v>6</v>
          </cell>
          <cell r="AS898">
            <v>469</v>
          </cell>
          <cell r="AT898">
            <v>13</v>
          </cell>
          <cell r="AU898">
            <v>13</v>
          </cell>
          <cell r="AV898">
            <v>0</v>
          </cell>
          <cell r="AW898">
            <v>13</v>
          </cell>
          <cell r="AX898">
            <v>0</v>
          </cell>
          <cell r="AY898">
            <v>0</v>
          </cell>
          <cell r="AZ898">
            <v>4</v>
          </cell>
          <cell r="BA898">
            <v>320</v>
          </cell>
        </row>
        <row r="899">
          <cell r="C899" t="str">
            <v>กงหรา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 t="str">
            <v/>
          </cell>
          <cell r="K899" t="str">
            <v/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 t="str">
            <v/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 t="str">
            <v/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 t="str">
            <v/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 t="str">
            <v/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  <cell r="BA899">
            <v>0</v>
          </cell>
        </row>
        <row r="900">
          <cell r="C900" t="str">
            <v>ตะโหมด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 t="str">
            <v/>
          </cell>
          <cell r="K900" t="str">
            <v/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 t="str">
            <v/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 t="str">
            <v/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 t="str">
            <v/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 t="str">
            <v/>
          </cell>
          <cell r="AL900">
            <v>9</v>
          </cell>
          <cell r="AM900">
            <v>5</v>
          </cell>
          <cell r="AN900">
            <v>4</v>
          </cell>
          <cell r="AO900">
            <v>9</v>
          </cell>
          <cell r="AP900">
            <v>0</v>
          </cell>
          <cell r="AQ900">
            <v>0</v>
          </cell>
          <cell r="AR900">
            <v>4</v>
          </cell>
          <cell r="AS900">
            <v>390</v>
          </cell>
          <cell r="AT900">
            <v>9</v>
          </cell>
          <cell r="AU900">
            <v>9</v>
          </cell>
          <cell r="AV900">
            <v>0</v>
          </cell>
          <cell r="AW900">
            <v>9</v>
          </cell>
          <cell r="AX900">
            <v>0</v>
          </cell>
          <cell r="AY900">
            <v>0</v>
          </cell>
          <cell r="AZ900">
            <v>2.25</v>
          </cell>
          <cell r="BA900">
            <v>250</v>
          </cell>
        </row>
        <row r="901">
          <cell r="C901" t="str">
            <v>ศรีบรรพต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 t="str">
            <v/>
          </cell>
          <cell r="K901" t="str">
            <v/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 t="str">
            <v/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 t="str">
            <v/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 t="str">
            <v/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 t="str">
            <v/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</v>
          </cell>
          <cell r="AQ901">
            <v>0</v>
          </cell>
          <cell r="AR901">
            <v>0</v>
          </cell>
          <cell r="AS901">
            <v>0</v>
          </cell>
          <cell r="AT901">
            <v>0</v>
          </cell>
          <cell r="AU901">
            <v>0</v>
          </cell>
          <cell r="AV901">
            <v>0</v>
          </cell>
          <cell r="AW901">
            <v>0</v>
          </cell>
          <cell r="AX901">
            <v>0</v>
          </cell>
          <cell r="AY901">
            <v>0</v>
          </cell>
          <cell r="AZ901">
            <v>0</v>
          </cell>
          <cell r="BA901">
            <v>0</v>
          </cell>
        </row>
        <row r="902">
          <cell r="C902" t="str">
            <v>ป่าบอน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 t="str">
            <v/>
          </cell>
          <cell r="K902" t="str">
            <v/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 t="str">
            <v/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 t="str">
            <v/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 t="str">
            <v/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 t="str">
            <v/>
          </cell>
          <cell r="AL902">
            <v>14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14</v>
          </cell>
          <cell r="AU902">
            <v>0</v>
          </cell>
          <cell r="AV902">
            <v>14</v>
          </cell>
          <cell r="AW902">
            <v>14</v>
          </cell>
          <cell r="AX902">
            <v>0</v>
          </cell>
          <cell r="AY902">
            <v>0</v>
          </cell>
          <cell r="AZ902">
            <v>3.08</v>
          </cell>
          <cell r="BA902">
            <v>220</v>
          </cell>
        </row>
        <row r="903">
          <cell r="C903" t="str">
            <v>ป่าพะยอม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 t="str">
            <v/>
          </cell>
          <cell r="K903" t="str">
            <v/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 t="str">
            <v/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 t="str">
            <v/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 t="str">
            <v/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 t="str">
            <v/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0</v>
          </cell>
          <cell r="AR903">
            <v>0</v>
          </cell>
          <cell r="AS903">
            <v>0</v>
          </cell>
          <cell r="AT903">
            <v>0</v>
          </cell>
          <cell r="AU903">
            <v>0</v>
          </cell>
          <cell r="AV903">
            <v>0</v>
          </cell>
          <cell r="AW903">
            <v>0</v>
          </cell>
          <cell r="AX903">
            <v>0</v>
          </cell>
          <cell r="AY903">
            <v>0</v>
          </cell>
          <cell r="AZ903">
            <v>0</v>
          </cell>
        </row>
        <row r="904">
          <cell r="C904" t="str">
            <v>บางแก้ว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 t="str">
            <v/>
          </cell>
          <cell r="K904" t="str">
            <v/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 t="str">
            <v/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 t="str">
            <v/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 t="str">
            <v/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 t="str">
            <v/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</row>
        <row r="905">
          <cell r="C905" t="str">
            <v>ศรีนครินทร์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 t="str">
            <v/>
          </cell>
          <cell r="K905" t="str">
            <v/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 t="str">
            <v/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 t="str">
            <v/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 t="str">
            <v/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 t="str">
            <v/>
          </cell>
          <cell r="AL905">
            <v>9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9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  <cell r="BA905">
            <v>0</v>
          </cell>
        </row>
        <row r="906">
          <cell r="C906" t="str">
            <v>สงขลา</v>
          </cell>
          <cell r="D906">
            <v>191</v>
          </cell>
          <cell r="E906">
            <v>191</v>
          </cell>
          <cell r="F906">
            <v>190</v>
          </cell>
          <cell r="G906">
            <v>190</v>
          </cell>
          <cell r="H906">
            <v>17</v>
          </cell>
          <cell r="I906">
            <v>106</v>
          </cell>
          <cell r="J906">
            <v>89</v>
          </cell>
          <cell r="K906">
            <v>558</v>
          </cell>
          <cell r="L906">
            <v>172</v>
          </cell>
          <cell r="M906">
            <v>0</v>
          </cell>
          <cell r="N906">
            <v>187</v>
          </cell>
          <cell r="O906">
            <v>0</v>
          </cell>
          <cell r="P906">
            <v>0</v>
          </cell>
          <cell r="Q906">
            <v>187</v>
          </cell>
          <cell r="R906">
            <v>49.7</v>
          </cell>
          <cell r="S906">
            <v>266</v>
          </cell>
          <cell r="T906">
            <v>187</v>
          </cell>
          <cell r="U906">
            <v>0</v>
          </cell>
          <cell r="V906">
            <v>0</v>
          </cell>
          <cell r="W906">
            <v>187</v>
          </cell>
          <cell r="X906">
            <v>55.09</v>
          </cell>
          <cell r="Y906">
            <v>295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 t="str">
            <v/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 t="str">
            <v/>
          </cell>
          <cell r="AL906">
            <v>184</v>
          </cell>
          <cell r="AM906">
            <v>182</v>
          </cell>
          <cell r="AN906">
            <v>1</v>
          </cell>
          <cell r="AO906">
            <v>183</v>
          </cell>
          <cell r="AP906">
            <v>0</v>
          </cell>
          <cell r="AQ906">
            <v>0</v>
          </cell>
          <cell r="AR906">
            <v>115.76</v>
          </cell>
          <cell r="AS906">
            <v>633</v>
          </cell>
          <cell r="AT906">
            <v>184</v>
          </cell>
          <cell r="AU906">
            <v>183</v>
          </cell>
          <cell r="AV906">
            <v>1</v>
          </cell>
          <cell r="AW906">
            <v>184</v>
          </cell>
          <cell r="AX906">
            <v>0</v>
          </cell>
          <cell r="AY906">
            <v>0</v>
          </cell>
          <cell r="AZ906">
            <v>109.69</v>
          </cell>
          <cell r="BA906">
            <v>596</v>
          </cell>
        </row>
        <row r="907">
          <cell r="C907" t="str">
            <v>เมืองสงขลา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 t="str">
            <v/>
          </cell>
          <cell r="K907" t="str">
            <v/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 t="str">
            <v/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 t="str">
            <v/>
          </cell>
          <cell r="AK907" t="str">
            <v/>
          </cell>
          <cell r="AL907">
            <v>3</v>
          </cell>
          <cell r="AM907">
            <v>2</v>
          </cell>
          <cell r="AN907">
            <v>0</v>
          </cell>
          <cell r="AO907">
            <v>2</v>
          </cell>
          <cell r="AP907">
            <v>0</v>
          </cell>
          <cell r="AQ907">
            <v>0</v>
          </cell>
          <cell r="AR907">
            <v>0.89</v>
          </cell>
          <cell r="AS907">
            <v>443</v>
          </cell>
          <cell r="AT907">
            <v>3</v>
          </cell>
          <cell r="AU907">
            <v>2</v>
          </cell>
          <cell r="AV907">
            <v>1</v>
          </cell>
          <cell r="AW907">
            <v>3</v>
          </cell>
          <cell r="AX907">
            <v>0</v>
          </cell>
          <cell r="AY907">
            <v>0</v>
          </cell>
          <cell r="AZ907">
            <v>1.3</v>
          </cell>
          <cell r="BA907">
            <v>433</v>
          </cell>
        </row>
        <row r="908">
          <cell r="C908" t="str">
            <v>จะนะ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 t="str">
            <v/>
          </cell>
          <cell r="K908" t="str">
            <v/>
          </cell>
          <cell r="L908">
            <v>1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 t="str">
            <v/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 t="str">
            <v/>
          </cell>
          <cell r="AK908" t="str">
            <v/>
          </cell>
          <cell r="AL908">
            <v>3</v>
          </cell>
          <cell r="AM908">
            <v>3</v>
          </cell>
          <cell r="AN908">
            <v>0</v>
          </cell>
          <cell r="AO908">
            <v>3</v>
          </cell>
          <cell r="AP908">
            <v>0</v>
          </cell>
          <cell r="AQ908">
            <v>0</v>
          </cell>
          <cell r="AR908">
            <v>2</v>
          </cell>
          <cell r="AS908">
            <v>590</v>
          </cell>
          <cell r="AT908">
            <v>3</v>
          </cell>
          <cell r="AU908">
            <v>3</v>
          </cell>
          <cell r="AV908">
            <v>0</v>
          </cell>
          <cell r="AW908">
            <v>3</v>
          </cell>
          <cell r="AX908">
            <v>0</v>
          </cell>
          <cell r="AY908">
            <v>0</v>
          </cell>
          <cell r="AZ908">
            <v>1.69</v>
          </cell>
          <cell r="BA908">
            <v>563</v>
          </cell>
        </row>
        <row r="909">
          <cell r="C909" t="str">
            <v>เทพา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 t="str">
            <v/>
          </cell>
          <cell r="K909" t="str">
            <v/>
          </cell>
          <cell r="L909">
            <v>1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 t="str">
            <v/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 t="str">
            <v/>
          </cell>
          <cell r="AK909" t="str">
            <v/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C910" t="str">
            <v>นาทวี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 t="str">
            <v/>
          </cell>
          <cell r="K910" t="str">
            <v/>
          </cell>
          <cell r="L910">
            <v>8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 t="str">
            <v/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 t="str">
            <v/>
          </cell>
          <cell r="AK910" t="str">
            <v/>
          </cell>
          <cell r="AL910">
            <v>8</v>
          </cell>
          <cell r="AM910">
            <v>8</v>
          </cell>
          <cell r="AN910">
            <v>0</v>
          </cell>
          <cell r="AO910">
            <v>8</v>
          </cell>
          <cell r="AP910">
            <v>0</v>
          </cell>
          <cell r="AQ910">
            <v>0</v>
          </cell>
          <cell r="AR910">
            <v>4</v>
          </cell>
          <cell r="AS910">
            <v>457</v>
          </cell>
          <cell r="AT910">
            <v>8</v>
          </cell>
          <cell r="AU910">
            <v>8</v>
          </cell>
          <cell r="AV910">
            <v>0</v>
          </cell>
          <cell r="AW910">
            <v>8</v>
          </cell>
          <cell r="AX910">
            <v>0</v>
          </cell>
          <cell r="AY910">
            <v>0</v>
          </cell>
          <cell r="AZ910">
            <v>3.54</v>
          </cell>
          <cell r="BA910">
            <v>443</v>
          </cell>
        </row>
        <row r="911">
          <cell r="C911" t="str">
            <v>ระโนด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 t="str">
            <v/>
          </cell>
          <cell r="K911" t="str">
            <v/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 t="str">
            <v/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 t="str">
            <v/>
          </cell>
          <cell r="AK911" t="str">
            <v/>
          </cell>
          <cell r="AL911">
            <v>1</v>
          </cell>
          <cell r="AM911">
            <v>1</v>
          </cell>
          <cell r="AN911">
            <v>0</v>
          </cell>
          <cell r="AO911">
            <v>1</v>
          </cell>
          <cell r="AP911">
            <v>0</v>
          </cell>
          <cell r="AQ911">
            <v>0</v>
          </cell>
          <cell r="AR911">
            <v>0.37</v>
          </cell>
          <cell r="AS911">
            <v>372</v>
          </cell>
          <cell r="AT911">
            <v>1</v>
          </cell>
          <cell r="AU911">
            <v>1</v>
          </cell>
          <cell r="AV911">
            <v>0</v>
          </cell>
          <cell r="AW911">
            <v>1</v>
          </cell>
          <cell r="AX911">
            <v>0</v>
          </cell>
          <cell r="AY911">
            <v>0</v>
          </cell>
          <cell r="AZ911">
            <v>0.33</v>
          </cell>
          <cell r="BA911">
            <v>332</v>
          </cell>
        </row>
        <row r="912">
          <cell r="C912" t="str">
            <v>รัตภูมิ</v>
          </cell>
          <cell r="D912">
            <v>174</v>
          </cell>
          <cell r="E912">
            <v>174</v>
          </cell>
          <cell r="F912">
            <v>174</v>
          </cell>
          <cell r="G912">
            <v>174</v>
          </cell>
          <cell r="H912">
            <v>0</v>
          </cell>
          <cell r="I912">
            <v>76</v>
          </cell>
          <cell r="J912">
            <v>0</v>
          </cell>
          <cell r="K912">
            <v>437</v>
          </cell>
          <cell r="L912">
            <v>130</v>
          </cell>
          <cell r="M912">
            <v>0</v>
          </cell>
          <cell r="N912">
            <v>187</v>
          </cell>
          <cell r="O912">
            <v>0</v>
          </cell>
          <cell r="P912">
            <v>0</v>
          </cell>
          <cell r="Q912">
            <v>187</v>
          </cell>
          <cell r="R912">
            <v>49.7</v>
          </cell>
          <cell r="S912">
            <v>266</v>
          </cell>
          <cell r="T912">
            <v>187</v>
          </cell>
          <cell r="U912">
            <v>0</v>
          </cell>
          <cell r="V912">
            <v>0</v>
          </cell>
          <cell r="W912">
            <v>187</v>
          </cell>
          <cell r="X912">
            <v>55.09</v>
          </cell>
          <cell r="Y912">
            <v>295</v>
          </cell>
          <cell r="AK912" t="str">
            <v/>
          </cell>
          <cell r="AL912">
            <v>131</v>
          </cell>
          <cell r="AM912">
            <v>131</v>
          </cell>
          <cell r="AN912">
            <v>0</v>
          </cell>
          <cell r="AO912">
            <v>131</v>
          </cell>
          <cell r="AP912">
            <v>0</v>
          </cell>
          <cell r="AQ912">
            <v>0</v>
          </cell>
          <cell r="AR912">
            <v>90</v>
          </cell>
          <cell r="AS912">
            <v>688</v>
          </cell>
          <cell r="AT912">
            <v>131</v>
          </cell>
          <cell r="AU912">
            <v>131</v>
          </cell>
          <cell r="AV912">
            <v>0</v>
          </cell>
          <cell r="AW912">
            <v>131</v>
          </cell>
          <cell r="AX912">
            <v>0</v>
          </cell>
          <cell r="AY912">
            <v>0</v>
          </cell>
          <cell r="AZ912">
            <v>86</v>
          </cell>
          <cell r="BA912">
            <v>655</v>
          </cell>
        </row>
        <row r="913">
          <cell r="C913" t="str">
            <v>สะเดา</v>
          </cell>
          <cell r="D913">
            <v>9</v>
          </cell>
          <cell r="E913">
            <v>9</v>
          </cell>
          <cell r="F913">
            <v>8</v>
          </cell>
          <cell r="G913">
            <v>8</v>
          </cell>
          <cell r="H913">
            <v>7</v>
          </cell>
          <cell r="I913">
            <v>0</v>
          </cell>
          <cell r="J913">
            <v>875</v>
          </cell>
          <cell r="K913">
            <v>0</v>
          </cell>
          <cell r="L913">
            <v>11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 t="str">
            <v/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 t="str">
            <v/>
          </cell>
          <cell r="AK913" t="str">
            <v/>
          </cell>
          <cell r="AL913">
            <v>11</v>
          </cell>
          <cell r="AM913">
            <v>11</v>
          </cell>
          <cell r="AN913">
            <v>0</v>
          </cell>
          <cell r="AO913">
            <v>11</v>
          </cell>
          <cell r="AP913">
            <v>0</v>
          </cell>
          <cell r="AQ913">
            <v>0</v>
          </cell>
          <cell r="AR913">
            <v>6</v>
          </cell>
          <cell r="AS913">
            <v>585</v>
          </cell>
          <cell r="AT913">
            <v>11</v>
          </cell>
          <cell r="AU913">
            <v>11</v>
          </cell>
          <cell r="AV913">
            <v>0</v>
          </cell>
          <cell r="AW913">
            <v>11</v>
          </cell>
          <cell r="AX913">
            <v>0</v>
          </cell>
          <cell r="AY913">
            <v>0</v>
          </cell>
          <cell r="AZ913">
            <v>5</v>
          </cell>
          <cell r="BA913">
            <v>496</v>
          </cell>
        </row>
        <row r="914">
          <cell r="C914" t="str">
            <v>สะบ้าย้อย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 t="str">
            <v/>
          </cell>
          <cell r="K914" t="str">
            <v/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 t="str">
            <v/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 t="str">
            <v/>
          </cell>
          <cell r="AK914" t="str">
            <v/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</row>
        <row r="915">
          <cell r="C915" t="str">
            <v>สทิงพระ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 t="str">
            <v/>
          </cell>
          <cell r="K915" t="str">
            <v/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 t="str">
            <v/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 t="str">
            <v/>
          </cell>
          <cell r="AK915" t="str">
            <v/>
          </cell>
          <cell r="AL915">
            <v>2</v>
          </cell>
          <cell r="AM915">
            <v>2</v>
          </cell>
          <cell r="AN915">
            <v>0</v>
          </cell>
          <cell r="AO915">
            <v>2</v>
          </cell>
          <cell r="AP915">
            <v>0</v>
          </cell>
          <cell r="AQ915">
            <v>0</v>
          </cell>
          <cell r="AR915">
            <v>0.66</v>
          </cell>
          <cell r="AS915">
            <v>328</v>
          </cell>
          <cell r="AT915">
            <v>2</v>
          </cell>
          <cell r="AU915">
            <v>2</v>
          </cell>
          <cell r="AV915">
            <v>0</v>
          </cell>
          <cell r="AW915">
            <v>2</v>
          </cell>
          <cell r="AX915">
            <v>0</v>
          </cell>
          <cell r="AY915">
            <v>0</v>
          </cell>
          <cell r="AZ915">
            <v>0.52</v>
          </cell>
          <cell r="BA915">
            <v>261</v>
          </cell>
        </row>
        <row r="916">
          <cell r="C916" t="str">
            <v>หาดใหญ่</v>
          </cell>
          <cell r="D916">
            <v>8</v>
          </cell>
          <cell r="E916">
            <v>8</v>
          </cell>
          <cell r="F916">
            <v>8</v>
          </cell>
          <cell r="G916">
            <v>8</v>
          </cell>
          <cell r="H916">
            <v>10</v>
          </cell>
          <cell r="I916">
            <v>30</v>
          </cell>
          <cell r="J916">
            <v>1250</v>
          </cell>
          <cell r="K916">
            <v>3750</v>
          </cell>
          <cell r="L916">
            <v>7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 t="str">
            <v/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 t="str">
            <v/>
          </cell>
          <cell r="AK916" t="str">
            <v/>
          </cell>
          <cell r="AL916">
            <v>9</v>
          </cell>
          <cell r="AM916">
            <v>9</v>
          </cell>
          <cell r="AN916">
            <v>0</v>
          </cell>
          <cell r="AO916">
            <v>9</v>
          </cell>
          <cell r="AP916">
            <v>0</v>
          </cell>
          <cell r="AQ916">
            <v>0</v>
          </cell>
          <cell r="AR916">
            <v>5</v>
          </cell>
          <cell r="AS916">
            <v>583</v>
          </cell>
          <cell r="AT916">
            <v>9</v>
          </cell>
          <cell r="AU916">
            <v>9</v>
          </cell>
          <cell r="AV916">
            <v>0</v>
          </cell>
          <cell r="AW916">
            <v>9</v>
          </cell>
          <cell r="AX916">
            <v>0</v>
          </cell>
          <cell r="AY916">
            <v>0</v>
          </cell>
          <cell r="AZ916">
            <v>5</v>
          </cell>
          <cell r="BA916">
            <v>534</v>
          </cell>
        </row>
        <row r="917">
          <cell r="C917" t="str">
            <v>กระแสสินธุ์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 t="str">
            <v/>
          </cell>
          <cell r="K917" t="str">
            <v/>
          </cell>
          <cell r="L917">
            <v>1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 t="str">
            <v/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 t="str">
            <v/>
          </cell>
          <cell r="AK917" t="str">
            <v/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  <cell r="BA917">
            <v>0</v>
          </cell>
        </row>
        <row r="918">
          <cell r="C918" t="str">
            <v>นาหม่อม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 t="str">
            <v/>
          </cell>
          <cell r="K918" t="str">
            <v/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 t="str">
            <v/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 t="str">
            <v/>
          </cell>
          <cell r="AK918" t="str">
            <v/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  <cell r="BA918">
            <v>0</v>
          </cell>
        </row>
        <row r="919">
          <cell r="C919" t="str">
            <v>ควนเนียง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 t="str">
            <v/>
          </cell>
          <cell r="K919" t="str">
            <v/>
          </cell>
          <cell r="L919">
            <v>7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 t="str">
            <v/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 t="str">
            <v/>
          </cell>
          <cell r="AK919" t="str">
            <v/>
          </cell>
          <cell r="AL919">
            <v>9</v>
          </cell>
          <cell r="AM919">
            <v>9</v>
          </cell>
          <cell r="AN919">
            <v>0</v>
          </cell>
          <cell r="AO919">
            <v>9</v>
          </cell>
          <cell r="AP919">
            <v>0</v>
          </cell>
          <cell r="AQ919">
            <v>0</v>
          </cell>
          <cell r="AR919">
            <v>4</v>
          </cell>
          <cell r="AS919">
            <v>481</v>
          </cell>
          <cell r="AT919">
            <v>9</v>
          </cell>
          <cell r="AU919">
            <v>9</v>
          </cell>
          <cell r="AV919">
            <v>0</v>
          </cell>
          <cell r="AW919">
            <v>9</v>
          </cell>
          <cell r="AX919">
            <v>0</v>
          </cell>
          <cell r="AY919">
            <v>0</v>
          </cell>
          <cell r="AZ919">
            <v>4</v>
          </cell>
          <cell r="BA919">
            <v>456</v>
          </cell>
        </row>
        <row r="920">
          <cell r="C920" t="str">
            <v>บางกล่ำ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 t="str">
            <v/>
          </cell>
          <cell r="K920" t="str">
            <v/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 t="str">
            <v/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 t="str">
            <v/>
          </cell>
          <cell r="AK920" t="str">
            <v/>
          </cell>
          <cell r="AL920">
            <v>1</v>
          </cell>
          <cell r="AM920">
            <v>0</v>
          </cell>
          <cell r="AN920">
            <v>1</v>
          </cell>
          <cell r="AO920">
            <v>1</v>
          </cell>
          <cell r="AP920">
            <v>0</v>
          </cell>
          <cell r="AQ920">
            <v>0</v>
          </cell>
          <cell r="AR920">
            <v>0.44</v>
          </cell>
          <cell r="AS920">
            <v>444</v>
          </cell>
          <cell r="AT920">
            <v>1</v>
          </cell>
          <cell r="AU920">
            <v>1</v>
          </cell>
          <cell r="AV920">
            <v>0</v>
          </cell>
          <cell r="AW920">
            <v>1</v>
          </cell>
          <cell r="AX920">
            <v>0</v>
          </cell>
          <cell r="AY920">
            <v>0</v>
          </cell>
          <cell r="AZ920">
            <v>0.36</v>
          </cell>
          <cell r="BA920">
            <v>355</v>
          </cell>
        </row>
        <row r="921">
          <cell r="C921" t="str">
            <v>สิงหนคร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 t="str">
            <v/>
          </cell>
          <cell r="K921" t="str">
            <v/>
          </cell>
          <cell r="L921">
            <v>1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 t="str">
            <v/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 t="str">
            <v/>
          </cell>
          <cell r="AK921" t="str">
            <v/>
          </cell>
          <cell r="AL921">
            <v>1</v>
          </cell>
          <cell r="AM921">
            <v>1</v>
          </cell>
          <cell r="AN921">
            <v>0</v>
          </cell>
          <cell r="AO921">
            <v>1</v>
          </cell>
          <cell r="AP921">
            <v>0</v>
          </cell>
          <cell r="AQ921">
            <v>0</v>
          </cell>
          <cell r="AR921">
            <v>0.4</v>
          </cell>
          <cell r="AS921">
            <v>399</v>
          </cell>
          <cell r="AT921">
            <v>1</v>
          </cell>
          <cell r="AU921">
            <v>1</v>
          </cell>
          <cell r="AV921">
            <v>0</v>
          </cell>
          <cell r="AW921">
            <v>1</v>
          </cell>
          <cell r="AX921">
            <v>0</v>
          </cell>
          <cell r="AY921">
            <v>0</v>
          </cell>
          <cell r="AZ921">
            <v>0.36</v>
          </cell>
          <cell r="BA921">
            <v>359</v>
          </cell>
        </row>
        <row r="922">
          <cell r="C922" t="str">
            <v>คลองหอยโข่ง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 t="str">
            <v/>
          </cell>
          <cell r="K922" t="str">
            <v/>
          </cell>
          <cell r="L922">
            <v>5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 t="str">
            <v/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 t="str">
            <v/>
          </cell>
          <cell r="AK922" t="str">
            <v/>
          </cell>
          <cell r="AL922">
            <v>5</v>
          </cell>
          <cell r="AM922">
            <v>5</v>
          </cell>
          <cell r="AN922">
            <v>0</v>
          </cell>
          <cell r="AO922">
            <v>5</v>
          </cell>
          <cell r="AP922">
            <v>0</v>
          </cell>
          <cell r="AQ922">
            <v>0</v>
          </cell>
          <cell r="AR922">
            <v>2</v>
          </cell>
          <cell r="AS922">
            <v>346</v>
          </cell>
          <cell r="AT922">
            <v>5</v>
          </cell>
          <cell r="AU922">
            <v>5</v>
          </cell>
          <cell r="AV922">
            <v>0</v>
          </cell>
          <cell r="AW922">
            <v>5</v>
          </cell>
          <cell r="AX922">
            <v>0</v>
          </cell>
          <cell r="AY922">
            <v>0</v>
          </cell>
          <cell r="AZ922">
            <v>1.59</v>
          </cell>
          <cell r="BA922">
            <v>317</v>
          </cell>
        </row>
        <row r="923">
          <cell r="C923" t="str">
            <v>สตูล</v>
          </cell>
          <cell r="D923">
            <v>27.9</v>
          </cell>
          <cell r="E923">
            <v>27.9</v>
          </cell>
          <cell r="F923">
            <v>15.8</v>
          </cell>
          <cell r="G923">
            <v>15.8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 t="str">
            <v/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 t="str">
            <v/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 t="str">
            <v/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 t="str">
            <v/>
          </cell>
          <cell r="AL923">
            <v>18</v>
          </cell>
          <cell r="AM923">
            <v>11</v>
          </cell>
          <cell r="AN923">
            <v>0</v>
          </cell>
          <cell r="AO923">
            <v>11</v>
          </cell>
          <cell r="AP923">
            <v>2</v>
          </cell>
          <cell r="AQ923">
            <v>0</v>
          </cell>
          <cell r="AR923">
            <v>4.25</v>
          </cell>
          <cell r="AS923">
            <v>386</v>
          </cell>
          <cell r="AT923">
            <v>20</v>
          </cell>
          <cell r="AU923">
            <v>11</v>
          </cell>
          <cell r="AV923">
            <v>0</v>
          </cell>
          <cell r="AW923">
            <v>11</v>
          </cell>
          <cell r="AX923">
            <v>0</v>
          </cell>
          <cell r="AY923">
            <v>0</v>
          </cell>
          <cell r="AZ923">
            <v>3.89</v>
          </cell>
          <cell r="BA923">
            <v>354</v>
          </cell>
        </row>
        <row r="924">
          <cell r="C924" t="str">
            <v>เมืองสตูล</v>
          </cell>
          <cell r="D924">
            <v>8.1999999999999993</v>
          </cell>
          <cell r="E924">
            <v>8.1999999999999993</v>
          </cell>
          <cell r="F924">
            <v>4.0999999999999996</v>
          </cell>
          <cell r="G924">
            <v>4.0999999999999996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 t="str">
            <v/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 t="str">
            <v/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 t="str">
            <v/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 t="str">
            <v/>
          </cell>
          <cell r="AL924">
            <v>1</v>
          </cell>
          <cell r="AM924">
            <v>1</v>
          </cell>
          <cell r="AN924">
            <v>0</v>
          </cell>
          <cell r="AO924">
            <v>1</v>
          </cell>
          <cell r="AP924">
            <v>0</v>
          </cell>
          <cell r="AQ924">
            <v>0</v>
          </cell>
          <cell r="AR924">
            <v>0.45</v>
          </cell>
          <cell r="AS924">
            <v>450</v>
          </cell>
          <cell r="AT924">
            <v>1</v>
          </cell>
          <cell r="AU924">
            <v>1</v>
          </cell>
          <cell r="AV924">
            <v>0</v>
          </cell>
          <cell r="AW924">
            <v>1</v>
          </cell>
          <cell r="AX924">
            <v>0</v>
          </cell>
          <cell r="AY924">
            <v>0</v>
          </cell>
          <cell r="AZ924">
            <v>0.44</v>
          </cell>
          <cell r="BA924">
            <v>440</v>
          </cell>
        </row>
        <row r="925">
          <cell r="C925" t="str">
            <v>ทุ่งหว้า</v>
          </cell>
          <cell r="D925">
            <v>1</v>
          </cell>
          <cell r="E925">
            <v>1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 t="str">
            <v/>
          </cell>
          <cell r="K925" t="str">
            <v/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 t="str">
            <v/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 t="str">
            <v/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 t="str">
            <v/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 t="str">
            <v/>
          </cell>
          <cell r="AL925">
            <v>1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1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C926" t="str">
            <v>ละงู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 t="str">
            <v/>
          </cell>
          <cell r="K926" t="str">
            <v/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 t="str">
            <v/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 t="str">
            <v/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 t="str">
            <v/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 t="str">
            <v/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  <cell r="BA926">
            <v>0</v>
          </cell>
        </row>
        <row r="927">
          <cell r="C927" t="str">
            <v>ควนกาหลง</v>
          </cell>
          <cell r="D927">
            <v>6.7</v>
          </cell>
          <cell r="E927">
            <v>6.7</v>
          </cell>
          <cell r="F927">
            <v>5.7</v>
          </cell>
          <cell r="G927">
            <v>5.7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 t="str">
            <v/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 t="str">
            <v/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 t="str">
            <v/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 t="str">
            <v/>
          </cell>
          <cell r="AL927">
            <v>4</v>
          </cell>
          <cell r="AM927">
            <v>4</v>
          </cell>
          <cell r="AN927">
            <v>0</v>
          </cell>
          <cell r="AO927">
            <v>4</v>
          </cell>
          <cell r="AP927">
            <v>2</v>
          </cell>
          <cell r="AQ927">
            <v>0</v>
          </cell>
          <cell r="AR927">
            <v>0.8</v>
          </cell>
          <cell r="AS927">
            <v>200</v>
          </cell>
          <cell r="AT927">
            <v>6</v>
          </cell>
          <cell r="AU927">
            <v>4</v>
          </cell>
          <cell r="AV927">
            <v>0</v>
          </cell>
          <cell r="AW927">
            <v>4</v>
          </cell>
          <cell r="AX927">
            <v>0</v>
          </cell>
          <cell r="AY927">
            <v>0</v>
          </cell>
          <cell r="AZ927">
            <v>0.68</v>
          </cell>
          <cell r="BA927">
            <v>170</v>
          </cell>
        </row>
        <row r="928">
          <cell r="C928" t="str">
            <v>ควนโดน</v>
          </cell>
          <cell r="D928">
            <v>9</v>
          </cell>
          <cell r="E928">
            <v>9</v>
          </cell>
          <cell r="F928">
            <v>6</v>
          </cell>
          <cell r="G928">
            <v>6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 t="str">
            <v/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 t="str">
            <v/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 t="str">
            <v/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 t="str">
            <v/>
          </cell>
          <cell r="AL928">
            <v>9</v>
          </cell>
          <cell r="AM928">
            <v>6</v>
          </cell>
          <cell r="AN928">
            <v>0</v>
          </cell>
          <cell r="AO928">
            <v>6</v>
          </cell>
          <cell r="AP928">
            <v>0</v>
          </cell>
          <cell r="AQ928">
            <v>0</v>
          </cell>
          <cell r="AR928">
            <v>3</v>
          </cell>
          <cell r="AS928">
            <v>500</v>
          </cell>
          <cell r="AT928">
            <v>9</v>
          </cell>
          <cell r="AU928">
            <v>6</v>
          </cell>
          <cell r="AV928">
            <v>0</v>
          </cell>
          <cell r="AW928">
            <v>6</v>
          </cell>
          <cell r="AX928">
            <v>0</v>
          </cell>
          <cell r="AY928">
            <v>0</v>
          </cell>
          <cell r="AZ928">
            <v>2.77</v>
          </cell>
          <cell r="BA928">
            <v>461</v>
          </cell>
        </row>
        <row r="929">
          <cell r="C929" t="str">
            <v>ท่าแพ</v>
          </cell>
          <cell r="D929">
            <v>3</v>
          </cell>
          <cell r="E929">
            <v>3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 t="str">
            <v/>
          </cell>
          <cell r="K929" t="str">
            <v/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 t="str">
            <v/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 t="str">
            <v/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 t="str">
            <v/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 t="str">
            <v/>
          </cell>
          <cell r="AL929">
            <v>3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3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C930" t="str">
            <v>มะนัง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 t="str">
            <v/>
          </cell>
          <cell r="K930" t="str">
            <v/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 t="str">
            <v/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 t="str">
            <v/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 t="str">
            <v/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 t="str">
            <v/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  <cell r="BA930">
            <v>0</v>
          </cell>
        </row>
        <row r="931">
          <cell r="C931" t="str">
            <v>ปัตตานี</v>
          </cell>
          <cell r="D931">
            <v>3.3</v>
          </cell>
          <cell r="E931">
            <v>0.55000000000000004</v>
          </cell>
          <cell r="F931">
            <v>2.75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 t="str">
            <v/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 t="str">
            <v/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 t="str">
            <v/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 t="str">
            <v/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 t="str">
            <v/>
          </cell>
          <cell r="AL931">
            <v>2</v>
          </cell>
          <cell r="AM931">
            <v>1</v>
          </cell>
          <cell r="AN931">
            <v>0</v>
          </cell>
          <cell r="AO931">
            <v>1</v>
          </cell>
          <cell r="AP931">
            <v>3</v>
          </cell>
          <cell r="AQ931">
            <v>0</v>
          </cell>
          <cell r="AR931">
            <v>0.9</v>
          </cell>
          <cell r="AS931">
            <v>900</v>
          </cell>
          <cell r="AT931">
            <v>5</v>
          </cell>
          <cell r="AU931">
            <v>1</v>
          </cell>
          <cell r="AV931">
            <v>0</v>
          </cell>
          <cell r="AW931">
            <v>1</v>
          </cell>
          <cell r="AX931">
            <v>0</v>
          </cell>
          <cell r="AY931">
            <v>0</v>
          </cell>
          <cell r="AZ931">
            <v>0.86</v>
          </cell>
          <cell r="BA931">
            <v>860</v>
          </cell>
        </row>
        <row r="932">
          <cell r="C932" t="str">
            <v>เมืองปัตตานี</v>
          </cell>
          <cell r="D932">
            <v>0.3</v>
          </cell>
          <cell r="E932">
            <v>0.3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 t="str">
            <v/>
          </cell>
          <cell r="K932" t="str">
            <v/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 t="str">
            <v/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 t="str">
            <v/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 t="str">
            <v/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 t="str">
            <v/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1</v>
          </cell>
          <cell r="AQ932">
            <v>0</v>
          </cell>
          <cell r="AR932">
            <v>0</v>
          </cell>
          <cell r="AS932">
            <v>0</v>
          </cell>
          <cell r="AT932">
            <v>1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  <cell r="BA932">
            <v>0</v>
          </cell>
        </row>
        <row r="933">
          <cell r="C933" t="str">
            <v>โคกโพธิ์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 t="str">
            <v/>
          </cell>
          <cell r="K933" t="str">
            <v/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 t="str">
            <v/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 t="str">
            <v/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 t="str">
            <v/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 t="str">
            <v/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</row>
        <row r="934">
          <cell r="C934" t="str">
            <v>ปะนาเระ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 t="str">
            <v/>
          </cell>
          <cell r="K934" t="str">
            <v/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 t="str">
            <v/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 t="str">
            <v/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 t="str">
            <v/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 t="str">
            <v/>
          </cell>
          <cell r="AL934">
            <v>1</v>
          </cell>
          <cell r="AM934">
            <v>1</v>
          </cell>
          <cell r="AN934">
            <v>0</v>
          </cell>
          <cell r="AO934">
            <v>1</v>
          </cell>
          <cell r="AP934">
            <v>0</v>
          </cell>
          <cell r="AQ934">
            <v>0</v>
          </cell>
          <cell r="AR934">
            <v>0.9</v>
          </cell>
          <cell r="AS934">
            <v>900</v>
          </cell>
          <cell r="AT934">
            <v>1</v>
          </cell>
          <cell r="AU934">
            <v>1</v>
          </cell>
          <cell r="AV934">
            <v>0</v>
          </cell>
          <cell r="AW934">
            <v>1</v>
          </cell>
          <cell r="AX934">
            <v>0</v>
          </cell>
          <cell r="AY934">
            <v>0</v>
          </cell>
          <cell r="AZ934">
            <v>0.86</v>
          </cell>
          <cell r="BA934">
            <v>860</v>
          </cell>
        </row>
        <row r="935">
          <cell r="C935" t="str">
            <v>มายอ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 t="str">
            <v/>
          </cell>
          <cell r="K935" t="str">
            <v/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 t="str">
            <v/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 t="str">
            <v/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 t="str">
            <v/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 t="str">
            <v/>
          </cell>
          <cell r="AL935">
            <v>1</v>
          </cell>
          <cell r="AM935">
            <v>0</v>
          </cell>
          <cell r="AN935">
            <v>0</v>
          </cell>
          <cell r="AO935">
            <v>0</v>
          </cell>
          <cell r="AP935">
            <v>1</v>
          </cell>
          <cell r="AQ935">
            <v>0</v>
          </cell>
          <cell r="AR935">
            <v>0</v>
          </cell>
          <cell r="AS935">
            <v>0</v>
          </cell>
          <cell r="AT935">
            <v>2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  <cell r="BA935">
            <v>0</v>
          </cell>
        </row>
        <row r="936">
          <cell r="C936" t="str">
            <v>ยะรัง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 t="str">
            <v/>
          </cell>
          <cell r="K936" t="str">
            <v/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 t="str">
            <v/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 t="str">
            <v/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 t="str">
            <v/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 t="str">
            <v/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</v>
          </cell>
          <cell r="AQ936">
            <v>0</v>
          </cell>
          <cell r="AR936">
            <v>0</v>
          </cell>
          <cell r="AS936">
            <v>0</v>
          </cell>
          <cell r="AT936">
            <v>0</v>
          </cell>
          <cell r="AU936">
            <v>0</v>
          </cell>
          <cell r="AV936">
            <v>0</v>
          </cell>
          <cell r="AW936">
            <v>0</v>
          </cell>
          <cell r="AX936">
            <v>0</v>
          </cell>
          <cell r="AY936">
            <v>0</v>
          </cell>
          <cell r="AZ936">
            <v>0</v>
          </cell>
          <cell r="BA936">
            <v>0</v>
          </cell>
        </row>
        <row r="937">
          <cell r="C937" t="str">
            <v>ยะหริ่ง</v>
          </cell>
          <cell r="D937">
            <v>2.75</v>
          </cell>
          <cell r="E937">
            <v>0</v>
          </cell>
          <cell r="F937">
            <v>2.75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 t="str">
            <v/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 t="str">
            <v/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 t="str">
            <v/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 t="str">
            <v/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 t="str">
            <v/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  <cell r="BA937">
            <v>0</v>
          </cell>
        </row>
        <row r="938">
          <cell r="C938" t="str">
            <v>สายบุรี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 t="str">
            <v/>
          </cell>
          <cell r="K938" t="str">
            <v/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 t="str">
            <v/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 t="str">
            <v/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 t="str">
            <v/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 t="str">
            <v/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  <cell r="BA938">
            <v>0</v>
          </cell>
        </row>
        <row r="939">
          <cell r="C939" t="str">
            <v>หนองจิก</v>
          </cell>
          <cell r="D939">
            <v>0.25</v>
          </cell>
          <cell r="E939">
            <v>0.25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 t="str">
            <v/>
          </cell>
          <cell r="K939" t="str">
            <v/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 t="str">
            <v/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 t="str">
            <v/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 t="str">
            <v/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 t="str">
            <v/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1</v>
          </cell>
          <cell r="AQ939">
            <v>0</v>
          </cell>
          <cell r="AR939">
            <v>0</v>
          </cell>
          <cell r="AS939">
            <v>0</v>
          </cell>
          <cell r="AT939">
            <v>1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  <cell r="BA939">
            <v>0</v>
          </cell>
        </row>
        <row r="940">
          <cell r="C940" t="str">
            <v>ไม้แก่น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 t="str">
            <v/>
          </cell>
          <cell r="K940" t="str">
            <v/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 t="str">
            <v/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 t="str">
            <v/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 t="str">
            <v/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 t="str">
            <v/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  <cell r="BA940">
            <v>0</v>
          </cell>
        </row>
        <row r="941">
          <cell r="C941" t="str">
            <v>ทุ่งยางแดง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 t="str">
            <v/>
          </cell>
          <cell r="K941" t="str">
            <v/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 t="str">
            <v/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 t="str">
            <v/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 t="str">
            <v/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 t="str">
            <v/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C942" t="str">
            <v>กะพ้อ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 t="str">
            <v/>
          </cell>
          <cell r="K942" t="str">
            <v/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 t="str">
            <v/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 t="str">
            <v/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 t="str">
            <v/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 t="str">
            <v/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</row>
        <row r="943">
          <cell r="C943" t="str">
            <v>แม่ลาน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 t="str">
            <v/>
          </cell>
          <cell r="K943" t="str">
            <v/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 t="str">
            <v/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 t="str">
            <v/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 t="str">
            <v/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 t="str">
            <v/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</row>
        <row r="944">
          <cell r="C944" t="str">
            <v>ยะลา</v>
          </cell>
          <cell r="D944">
            <v>37</v>
          </cell>
          <cell r="E944">
            <v>37</v>
          </cell>
          <cell r="F944">
            <v>30</v>
          </cell>
          <cell r="G944">
            <v>30</v>
          </cell>
          <cell r="H944">
            <v>29</v>
          </cell>
          <cell r="I944">
            <v>21.5</v>
          </cell>
          <cell r="J944">
            <v>967</v>
          </cell>
          <cell r="K944">
            <v>717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 t="str">
            <v/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 t="str">
            <v/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 t="str">
            <v/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 t="str">
            <v/>
          </cell>
          <cell r="AL944">
            <v>14</v>
          </cell>
          <cell r="AM944">
            <v>4</v>
          </cell>
          <cell r="AN944">
            <v>10</v>
          </cell>
          <cell r="AO944">
            <v>14</v>
          </cell>
          <cell r="AP944">
            <v>6</v>
          </cell>
          <cell r="AQ944">
            <v>0</v>
          </cell>
          <cell r="AR944">
            <v>7</v>
          </cell>
          <cell r="AS944">
            <v>500</v>
          </cell>
          <cell r="AT944">
            <v>20</v>
          </cell>
          <cell r="AU944">
            <v>14</v>
          </cell>
          <cell r="AV944">
            <v>0</v>
          </cell>
          <cell r="AW944">
            <v>14</v>
          </cell>
          <cell r="AX944">
            <v>0</v>
          </cell>
          <cell r="AY944">
            <v>0</v>
          </cell>
          <cell r="AZ944">
            <v>5.9799999999999995</v>
          </cell>
          <cell r="BA944">
            <v>427</v>
          </cell>
        </row>
        <row r="945">
          <cell r="C945" t="str">
            <v>เมืองยะลา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 t="str">
            <v/>
          </cell>
          <cell r="K945" t="str">
            <v/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 t="str">
            <v/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 t="str">
            <v/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 t="str">
            <v/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 t="str">
            <v/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4</v>
          </cell>
          <cell r="AQ945">
            <v>0</v>
          </cell>
          <cell r="AR945">
            <v>0</v>
          </cell>
          <cell r="AS945">
            <v>0</v>
          </cell>
          <cell r="AT945">
            <v>4</v>
          </cell>
          <cell r="AU945">
            <v>0</v>
          </cell>
          <cell r="AV945">
            <v>0</v>
          </cell>
          <cell r="AW945">
            <v>0</v>
          </cell>
          <cell r="AX945">
            <v>0</v>
          </cell>
          <cell r="AY945">
            <v>0</v>
          </cell>
          <cell r="AZ945">
            <v>0</v>
          </cell>
          <cell r="BA945">
            <v>0</v>
          </cell>
        </row>
        <row r="946">
          <cell r="C946" t="str">
            <v>รามัน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 t="str">
            <v/>
          </cell>
          <cell r="K946" t="str">
            <v/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 t="str">
            <v/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 t="str">
            <v/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 t="str">
            <v/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 t="str">
            <v/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T946">
            <v>0</v>
          </cell>
          <cell r="AU946">
            <v>0</v>
          </cell>
          <cell r="AV946">
            <v>0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</row>
        <row r="947">
          <cell r="C947" t="str">
            <v>เบตง</v>
          </cell>
          <cell r="D947">
            <v>37</v>
          </cell>
          <cell r="E947">
            <v>37</v>
          </cell>
          <cell r="F947">
            <v>30</v>
          </cell>
          <cell r="G947">
            <v>30</v>
          </cell>
          <cell r="H947">
            <v>29</v>
          </cell>
          <cell r="I947">
            <v>21.5</v>
          </cell>
          <cell r="J947">
            <v>967</v>
          </cell>
          <cell r="K947">
            <v>717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 t="str">
            <v/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 t="str">
            <v/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 t="str">
            <v/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 t="str">
            <v/>
          </cell>
          <cell r="AL947">
            <v>4</v>
          </cell>
          <cell r="AM947">
            <v>4</v>
          </cell>
          <cell r="AN947">
            <v>0</v>
          </cell>
          <cell r="AO947">
            <v>4</v>
          </cell>
          <cell r="AP947">
            <v>0</v>
          </cell>
          <cell r="AQ947">
            <v>0</v>
          </cell>
          <cell r="AR947">
            <v>2</v>
          </cell>
          <cell r="AS947">
            <v>525</v>
          </cell>
          <cell r="AT947">
            <v>4</v>
          </cell>
          <cell r="AU947">
            <v>4</v>
          </cell>
          <cell r="AV947">
            <v>0</v>
          </cell>
          <cell r="AW947">
            <v>4</v>
          </cell>
          <cell r="AX947">
            <v>0</v>
          </cell>
          <cell r="AY947">
            <v>0</v>
          </cell>
          <cell r="AZ947">
            <v>1.92</v>
          </cell>
          <cell r="BA947">
            <v>480</v>
          </cell>
        </row>
        <row r="948">
          <cell r="C948" t="str">
            <v>ยะหา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 t="str">
            <v/>
          </cell>
          <cell r="K948" t="str">
            <v/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 t="str">
            <v/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 t="str">
            <v/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 t="str">
            <v/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 t="str">
            <v/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P948">
            <v>1</v>
          </cell>
          <cell r="AQ948">
            <v>0</v>
          </cell>
          <cell r="AR948">
            <v>0</v>
          </cell>
          <cell r="AS948">
            <v>0</v>
          </cell>
          <cell r="AT948">
            <v>1</v>
          </cell>
          <cell r="AU948">
            <v>0</v>
          </cell>
          <cell r="AV948">
            <v>0</v>
          </cell>
          <cell r="AW948">
            <v>0</v>
          </cell>
          <cell r="AX948">
            <v>0</v>
          </cell>
          <cell r="AY948">
            <v>0</v>
          </cell>
          <cell r="AZ948">
            <v>0</v>
          </cell>
          <cell r="BA948">
            <v>0</v>
          </cell>
        </row>
        <row r="949">
          <cell r="C949" t="str">
            <v>บันนังสตา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 t="str">
            <v/>
          </cell>
          <cell r="K949" t="str">
            <v/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 t="str">
            <v/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 t="str">
            <v/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 t="str">
            <v/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 t="str">
            <v/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0</v>
          </cell>
          <cell r="AS949">
            <v>0</v>
          </cell>
          <cell r="AT949">
            <v>0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>
            <v>0</v>
          </cell>
        </row>
        <row r="950">
          <cell r="C950" t="str">
            <v>ธารโต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 t="str">
            <v/>
          </cell>
          <cell r="K950" t="str">
            <v/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 t="str">
            <v/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 t="str">
            <v/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 t="str">
            <v/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 t="str">
            <v/>
          </cell>
          <cell r="AL950">
            <v>10</v>
          </cell>
          <cell r="AM950">
            <v>0</v>
          </cell>
          <cell r="AN950">
            <v>10</v>
          </cell>
          <cell r="AO950">
            <v>10</v>
          </cell>
          <cell r="AP950">
            <v>0</v>
          </cell>
          <cell r="AQ950">
            <v>0</v>
          </cell>
          <cell r="AR950">
            <v>5</v>
          </cell>
          <cell r="AS950">
            <v>508</v>
          </cell>
          <cell r="AT950">
            <v>10</v>
          </cell>
          <cell r="AU950">
            <v>10</v>
          </cell>
          <cell r="AV950">
            <v>0</v>
          </cell>
          <cell r="AW950">
            <v>10</v>
          </cell>
          <cell r="AX950">
            <v>0</v>
          </cell>
          <cell r="AY950">
            <v>0</v>
          </cell>
          <cell r="AZ950">
            <v>4.0599999999999996</v>
          </cell>
          <cell r="BA950">
            <v>406</v>
          </cell>
        </row>
        <row r="951">
          <cell r="C951" t="str">
            <v>กาบัง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 t="str">
            <v/>
          </cell>
          <cell r="K951" t="str">
            <v/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 t="str">
            <v/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 t="str">
            <v/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 t="str">
            <v/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 t="str">
            <v/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</row>
        <row r="952">
          <cell r="C952" t="str">
            <v>กรงปินัง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 t="str">
            <v/>
          </cell>
          <cell r="K952" t="str">
            <v/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 t="str">
            <v/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 t="str">
            <v/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 t="str">
            <v/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 t="str">
            <v/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1</v>
          </cell>
          <cell r="AQ952">
            <v>0</v>
          </cell>
          <cell r="AR952">
            <v>0</v>
          </cell>
          <cell r="AS952">
            <v>0</v>
          </cell>
          <cell r="AT952">
            <v>1</v>
          </cell>
          <cell r="AU952">
            <v>0</v>
          </cell>
          <cell r="AV952">
            <v>0</v>
          </cell>
          <cell r="AW952">
            <v>0</v>
          </cell>
          <cell r="AX952">
            <v>0</v>
          </cell>
          <cell r="AY952">
            <v>0</v>
          </cell>
          <cell r="AZ952">
            <v>0</v>
          </cell>
          <cell r="BA952">
            <v>0</v>
          </cell>
        </row>
        <row r="953">
          <cell r="C953" t="str">
            <v>นราธิวาส</v>
          </cell>
          <cell r="D953">
            <v>10</v>
          </cell>
          <cell r="E953">
            <v>19</v>
          </cell>
          <cell r="F953">
            <v>1</v>
          </cell>
          <cell r="G953">
            <v>10</v>
          </cell>
          <cell r="H953">
            <v>0</v>
          </cell>
          <cell r="I953">
            <v>0.76324999999999998</v>
          </cell>
          <cell r="J953">
            <v>0</v>
          </cell>
          <cell r="K953">
            <v>76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 t="str">
            <v/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 t="str">
            <v/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 t="str">
            <v/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 t="str">
            <v/>
          </cell>
          <cell r="AL953">
            <v>5</v>
          </cell>
          <cell r="AM953">
            <v>0</v>
          </cell>
          <cell r="AN953">
            <v>3</v>
          </cell>
          <cell r="AO953">
            <v>3</v>
          </cell>
          <cell r="AP953">
            <v>2</v>
          </cell>
          <cell r="AQ953">
            <v>0</v>
          </cell>
          <cell r="AR953">
            <v>0.99</v>
          </cell>
          <cell r="AS953">
            <v>330</v>
          </cell>
          <cell r="AT953">
            <v>7</v>
          </cell>
          <cell r="AU953">
            <v>3</v>
          </cell>
          <cell r="AV953">
            <v>0</v>
          </cell>
          <cell r="AW953">
            <v>3</v>
          </cell>
          <cell r="AX953">
            <v>0</v>
          </cell>
          <cell r="AY953">
            <v>0</v>
          </cell>
          <cell r="AZ953">
            <v>0.79</v>
          </cell>
          <cell r="BA953">
            <v>263</v>
          </cell>
        </row>
        <row r="954">
          <cell r="C954" t="str">
            <v>เมืองนราธิวาส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 t="str">
            <v/>
          </cell>
          <cell r="K954" t="str">
            <v/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 t="str">
            <v/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 t="str">
            <v/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 t="str">
            <v/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 t="str">
            <v/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0</v>
          </cell>
          <cell r="AS954">
            <v>0</v>
          </cell>
          <cell r="AT954">
            <v>0</v>
          </cell>
          <cell r="AU954">
            <v>0</v>
          </cell>
          <cell r="AV954">
            <v>0</v>
          </cell>
          <cell r="AW954">
            <v>0</v>
          </cell>
          <cell r="AX954">
            <v>0</v>
          </cell>
          <cell r="AY954">
            <v>0</v>
          </cell>
          <cell r="AZ954">
            <v>0</v>
          </cell>
          <cell r="BA954">
            <v>0</v>
          </cell>
        </row>
        <row r="955">
          <cell r="C955" t="str">
            <v>ตากใบ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 t="str">
            <v/>
          </cell>
          <cell r="K955" t="str">
            <v/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 t="str">
            <v/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 t="str">
            <v/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 t="str">
            <v/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 t="str">
            <v/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</row>
        <row r="956">
          <cell r="C956" t="str">
            <v>บาเจาะ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 t="str">
            <v/>
          </cell>
          <cell r="K956" t="str">
            <v/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 t="str">
            <v/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 t="str">
            <v/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 t="str">
            <v/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 t="str">
            <v/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0</v>
          </cell>
          <cell r="AZ956">
            <v>0</v>
          </cell>
          <cell r="BA956">
            <v>0</v>
          </cell>
        </row>
        <row r="957">
          <cell r="C957" t="str">
            <v>ยี่งอ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 t="str">
            <v/>
          </cell>
          <cell r="K957" t="str">
            <v/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 t="str">
            <v/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 t="str">
            <v/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 t="str">
            <v/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 t="str">
            <v/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0</v>
          </cell>
          <cell r="AS957">
            <v>0</v>
          </cell>
          <cell r="AT957">
            <v>0</v>
          </cell>
          <cell r="AU957">
            <v>0</v>
          </cell>
          <cell r="AV957">
            <v>0</v>
          </cell>
          <cell r="AW957">
            <v>0</v>
          </cell>
          <cell r="AX957">
            <v>0</v>
          </cell>
          <cell r="AY957">
            <v>0</v>
          </cell>
          <cell r="AZ957">
            <v>0</v>
          </cell>
          <cell r="BA957">
            <v>0</v>
          </cell>
        </row>
        <row r="958">
          <cell r="C958" t="str">
            <v>ระแงะ</v>
          </cell>
          <cell r="D958">
            <v>1</v>
          </cell>
          <cell r="E958">
            <v>1</v>
          </cell>
          <cell r="F958">
            <v>1</v>
          </cell>
          <cell r="G958">
            <v>1</v>
          </cell>
          <cell r="H958">
            <v>0</v>
          </cell>
          <cell r="I958">
            <v>6.3250000000000001E-2</v>
          </cell>
          <cell r="J958">
            <v>0</v>
          </cell>
          <cell r="K958">
            <v>63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 t="str">
            <v/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 t="str">
            <v/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 t="str">
            <v/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 t="str">
            <v/>
          </cell>
          <cell r="AL958">
            <v>2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2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>
            <v>0</v>
          </cell>
        </row>
        <row r="959">
          <cell r="C959" t="str">
            <v>รือเสาะ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 t="str">
            <v/>
          </cell>
          <cell r="K959" t="str">
            <v/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 t="str">
            <v/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 t="str">
            <v/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 t="str">
            <v/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 t="str">
            <v/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1</v>
          </cell>
          <cell r="AQ959">
            <v>0</v>
          </cell>
          <cell r="AR959">
            <v>0</v>
          </cell>
          <cell r="AS959">
            <v>0</v>
          </cell>
          <cell r="AT959">
            <v>1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</row>
        <row r="960">
          <cell r="C960" t="str">
            <v>แว้ง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 t="str">
            <v/>
          </cell>
          <cell r="K960" t="str">
            <v/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 t="str">
            <v/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 t="str">
            <v/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 t="str">
            <v/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 t="str">
            <v/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</row>
        <row r="961">
          <cell r="C961" t="str">
            <v>สุไหงโก-ลก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 t="str">
            <v/>
          </cell>
          <cell r="K961" t="str">
            <v/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 t="str">
            <v/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 t="str">
            <v/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 t="str">
            <v/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 t="str">
            <v/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0</v>
          </cell>
          <cell r="AS961">
            <v>0</v>
          </cell>
          <cell r="AT961">
            <v>0</v>
          </cell>
          <cell r="AU961">
            <v>0</v>
          </cell>
          <cell r="AV961">
            <v>0</v>
          </cell>
          <cell r="AW961">
            <v>0</v>
          </cell>
          <cell r="AX961">
            <v>0</v>
          </cell>
          <cell r="AY961">
            <v>0</v>
          </cell>
          <cell r="AZ961">
            <v>0</v>
          </cell>
          <cell r="BA961">
            <v>0</v>
          </cell>
        </row>
        <row r="962">
          <cell r="C962" t="str">
            <v>สุไหงปาดี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 t="str">
            <v/>
          </cell>
          <cell r="K962" t="str">
            <v/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 t="str">
            <v/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 t="str">
            <v/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 t="str">
            <v/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 t="str">
            <v/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0</v>
          </cell>
          <cell r="AS962">
            <v>0</v>
          </cell>
          <cell r="AT962">
            <v>0</v>
          </cell>
          <cell r="AU962">
            <v>0</v>
          </cell>
          <cell r="AV962">
            <v>0</v>
          </cell>
          <cell r="AW962">
            <v>0</v>
          </cell>
          <cell r="AX962">
            <v>0</v>
          </cell>
          <cell r="AY962">
            <v>0</v>
          </cell>
          <cell r="AZ962">
            <v>0</v>
          </cell>
          <cell r="BA962">
            <v>0</v>
          </cell>
        </row>
        <row r="963">
          <cell r="C963" t="str">
            <v>ศรีสาคร</v>
          </cell>
          <cell r="D963">
            <v>9</v>
          </cell>
          <cell r="E963">
            <v>18</v>
          </cell>
          <cell r="F963">
            <v>0</v>
          </cell>
          <cell r="G963">
            <v>9</v>
          </cell>
          <cell r="H963">
            <v>0</v>
          </cell>
          <cell r="I963">
            <v>0.7</v>
          </cell>
          <cell r="J963" t="str">
            <v/>
          </cell>
          <cell r="K963">
            <v>78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 t="str">
            <v/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 t="str">
            <v/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 t="str">
            <v/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 t="str">
            <v/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0</v>
          </cell>
          <cell r="AS963">
            <v>0</v>
          </cell>
          <cell r="AT963">
            <v>0</v>
          </cell>
          <cell r="AU963">
            <v>0</v>
          </cell>
          <cell r="AV963">
            <v>0</v>
          </cell>
          <cell r="AW963">
            <v>0</v>
          </cell>
          <cell r="AX963">
            <v>0</v>
          </cell>
          <cell r="AY963">
            <v>0</v>
          </cell>
          <cell r="AZ963">
            <v>0</v>
          </cell>
        </row>
        <row r="964">
          <cell r="C964" t="str">
            <v>สุคิริน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 t="str">
            <v/>
          </cell>
          <cell r="K964" t="str">
            <v/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 t="str">
            <v/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 t="str">
            <v/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 t="str">
            <v/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 t="str">
            <v/>
          </cell>
          <cell r="AL964">
            <v>3</v>
          </cell>
          <cell r="AM964">
            <v>0</v>
          </cell>
          <cell r="AN964">
            <v>3</v>
          </cell>
          <cell r="AO964">
            <v>3</v>
          </cell>
          <cell r="AP964">
            <v>1</v>
          </cell>
          <cell r="AQ964">
            <v>0</v>
          </cell>
          <cell r="AR964">
            <v>0.99</v>
          </cell>
          <cell r="AS964">
            <v>330</v>
          </cell>
          <cell r="AT964">
            <v>4</v>
          </cell>
          <cell r="AU964">
            <v>3</v>
          </cell>
          <cell r="AV964">
            <v>0</v>
          </cell>
          <cell r="AW964">
            <v>3</v>
          </cell>
          <cell r="AX964">
            <v>0</v>
          </cell>
          <cell r="AY964">
            <v>0</v>
          </cell>
          <cell r="AZ964">
            <v>0.79</v>
          </cell>
          <cell r="BA964">
            <v>263</v>
          </cell>
        </row>
        <row r="965">
          <cell r="C965" t="str">
            <v>จะแนะ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 t="str">
            <v/>
          </cell>
          <cell r="K965" t="str">
            <v/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 t="str">
            <v/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 t="str">
            <v/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 t="str">
            <v/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 t="str">
            <v/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0</v>
          </cell>
          <cell r="AS965">
            <v>0</v>
          </cell>
          <cell r="AT965">
            <v>0</v>
          </cell>
          <cell r="AU965">
            <v>0</v>
          </cell>
          <cell r="AV965">
            <v>0</v>
          </cell>
          <cell r="AW965">
            <v>0</v>
          </cell>
          <cell r="AX965">
            <v>0</v>
          </cell>
          <cell r="AY965">
            <v>0</v>
          </cell>
          <cell r="AZ965">
            <v>0</v>
          </cell>
          <cell r="BA965">
            <v>0</v>
          </cell>
        </row>
        <row r="966">
          <cell r="C966" t="str">
            <v>เจาะไอร้อง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 t="str">
            <v/>
          </cell>
          <cell r="K966" t="str">
            <v/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 t="str">
            <v/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 t="str">
            <v/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 t="str">
            <v/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 t="str">
            <v/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0</v>
          </cell>
          <cell r="AS966">
            <v>0</v>
          </cell>
          <cell r="AT966">
            <v>0</v>
          </cell>
          <cell r="AU966">
            <v>0</v>
          </cell>
          <cell r="AV966">
            <v>0</v>
          </cell>
          <cell r="AW966">
            <v>0</v>
          </cell>
          <cell r="AX966">
            <v>0</v>
          </cell>
          <cell r="AY966">
            <v>0</v>
          </cell>
          <cell r="AZ966">
            <v>0</v>
          </cell>
          <cell r="BA966">
            <v>0</v>
          </cell>
        </row>
        <row r="967">
          <cell r="C967">
            <v>1</v>
          </cell>
          <cell r="D967">
            <v>2</v>
          </cell>
          <cell r="E967">
            <v>3</v>
          </cell>
          <cell r="F967">
            <v>4</v>
          </cell>
          <cell r="G967">
            <v>5</v>
          </cell>
          <cell r="H967">
            <v>6</v>
          </cell>
          <cell r="I967">
            <v>7</v>
          </cell>
          <cell r="J967">
            <v>8</v>
          </cell>
          <cell r="K967">
            <v>9</v>
          </cell>
          <cell r="L967">
            <v>10</v>
          </cell>
          <cell r="M967">
            <v>11</v>
          </cell>
          <cell r="N967">
            <v>12</v>
          </cell>
          <cell r="O967">
            <v>13</v>
          </cell>
          <cell r="P967">
            <v>14</v>
          </cell>
          <cell r="Q967">
            <v>15</v>
          </cell>
          <cell r="R967">
            <v>16</v>
          </cell>
          <cell r="S967">
            <v>17</v>
          </cell>
          <cell r="T967">
            <v>18</v>
          </cell>
          <cell r="U967" t="e">
            <v>#REF!</v>
          </cell>
          <cell r="V967" t="e">
            <v>#REF!</v>
          </cell>
          <cell r="W967" t="e">
            <v>#REF!</v>
          </cell>
          <cell r="X967" t="e">
            <v>#REF!</v>
          </cell>
          <cell r="Y967" t="e">
            <v>#REF!</v>
          </cell>
          <cell r="Z967" t="e">
            <v>#REF!</v>
          </cell>
          <cell r="AA967" t="e">
            <v>#REF!</v>
          </cell>
          <cell r="AB967" t="e">
            <v>#REF!</v>
          </cell>
          <cell r="AC967" t="e">
            <v>#REF!</v>
          </cell>
          <cell r="AD967" t="e">
            <v>#REF!</v>
          </cell>
          <cell r="AE967" t="e">
            <v>#REF!</v>
          </cell>
          <cell r="AF967" t="e">
            <v>#REF!</v>
          </cell>
          <cell r="AG967" t="e">
            <v>#REF!</v>
          </cell>
          <cell r="AH967" t="e">
            <v>#REF!</v>
          </cell>
          <cell r="AI967" t="e">
            <v>#REF!</v>
          </cell>
          <cell r="AJ967" t="e">
            <v>#REF!</v>
          </cell>
          <cell r="AK967" t="e">
            <v>#REF!</v>
          </cell>
          <cell r="AL967" t="e">
            <v>#REF!</v>
          </cell>
          <cell r="AM967" t="e">
            <v>#REF!</v>
          </cell>
          <cell r="AN967" t="e">
            <v>#REF!</v>
          </cell>
          <cell r="AO967" t="e">
            <v>#REF!</v>
          </cell>
          <cell r="AP967" t="e">
            <v>#REF!</v>
          </cell>
          <cell r="AQ967" t="e">
            <v>#REF!</v>
          </cell>
          <cell r="AR967" t="e">
            <v>#REF!</v>
          </cell>
          <cell r="AS967" t="e">
            <v>#REF!</v>
          </cell>
          <cell r="AT967" t="e">
            <v>#REF!</v>
          </cell>
          <cell r="AU967" t="e">
            <v>#REF!</v>
          </cell>
          <cell r="AV967" t="e">
            <v>#REF!</v>
          </cell>
          <cell r="AW967" t="e">
            <v>#REF!</v>
          </cell>
          <cell r="AX967" t="e">
            <v>#REF!</v>
          </cell>
          <cell r="AY967" t="e">
            <v>#REF!</v>
          </cell>
          <cell r="BA967">
            <v>1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อำเภอ"/>
      <sheetName val="รายเดือน (ร้อยละแยกในนอก)"/>
      <sheetName val="รายเดือน (ใส่ร้อยละ)"/>
      <sheetName val="รายเดือน (ใส่ปริมาณ)"/>
      <sheetName val="ร้อยละ10วันในฤดู"/>
    </sheetNames>
    <sheetDataSet>
      <sheetData sheetId="0" refreshError="1"/>
      <sheetData sheetId="1" refreshError="1"/>
      <sheetData sheetId="2" refreshError="1"/>
      <sheetData sheetId="3" refreshError="1">
        <row r="2">
          <cell r="U2">
            <v>2564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BG17"/>
  <sheetViews>
    <sheetView tabSelected="1" zoomScale="90" zoomScaleNormal="90" workbookViewId="0">
      <pane xSplit="21" ySplit="7" topLeftCell="V8" activePane="bottomRight" state="frozen"/>
      <selection activeCell="M12" sqref="M12"/>
      <selection pane="topRight" activeCell="M12" sqref="M12"/>
      <selection pane="bottomLeft" activeCell="M12" sqref="M12"/>
      <selection pane="bottomRight" activeCell="L24" sqref="L24"/>
    </sheetView>
  </sheetViews>
  <sheetFormatPr defaultColWidth="9.140625" defaultRowHeight="15"/>
  <cols>
    <col min="1" max="1" width="19.28515625" style="137" customWidth="1"/>
    <col min="2" max="3" width="11.7109375" style="137" customWidth="1"/>
    <col min="4" max="4" width="10.85546875" style="137" customWidth="1"/>
    <col min="5" max="6" width="11" style="137" customWidth="1"/>
    <col min="7" max="7" width="12.28515625" style="137" customWidth="1"/>
    <col min="8" max="9" width="11.7109375" style="137" customWidth="1"/>
    <col min="10" max="10" width="16.140625" style="137" customWidth="1"/>
    <col min="11" max="11" width="10.28515625" style="137" customWidth="1"/>
    <col min="12" max="12" width="11.5703125" style="137" customWidth="1"/>
    <col min="13" max="13" width="12.140625" style="137" customWidth="1"/>
    <col min="14" max="14" width="11.42578125" style="137" customWidth="1"/>
    <col min="15" max="15" width="9.7109375" style="137" customWidth="1"/>
    <col min="16" max="19" width="11.42578125" style="137" customWidth="1"/>
    <col min="20" max="20" width="11" style="137" customWidth="1"/>
    <col min="21" max="21" width="11.28515625" style="137" customWidth="1"/>
    <col min="22" max="22" width="11.140625" style="137" customWidth="1"/>
    <col min="23" max="23" width="8.85546875" style="137" customWidth="1"/>
    <col min="24" max="24" width="10.5703125" style="137" customWidth="1"/>
    <col min="25" max="26" width="11.42578125" style="137" bestFit="1" customWidth="1"/>
    <col min="27" max="27" width="10.5703125" style="137" customWidth="1"/>
    <col min="28" max="29" width="11.42578125" style="137" bestFit="1" customWidth="1"/>
    <col min="30" max="30" width="10" style="137" bestFit="1" customWidth="1"/>
    <col min="31" max="31" width="11.5703125" style="137" bestFit="1" customWidth="1"/>
    <col min="32" max="32" width="11.42578125" style="137" bestFit="1" customWidth="1"/>
    <col min="33" max="33" width="11.42578125" style="137" customWidth="1"/>
    <col min="34" max="35" width="11.140625" style="137" customWidth="1"/>
    <col min="36" max="37" width="11.42578125" style="137" bestFit="1" customWidth="1"/>
    <col min="38" max="38" width="12.5703125" style="137" customWidth="1"/>
    <col min="39" max="39" width="11.42578125" style="137" bestFit="1" customWidth="1"/>
    <col min="40" max="42" width="10.140625" style="137" customWidth="1"/>
    <col min="43" max="45" width="10.42578125" style="137" customWidth="1"/>
    <col min="46" max="47" width="11.42578125" style="137" bestFit="1" customWidth="1"/>
    <col min="48" max="48" width="9.140625" style="137" customWidth="1"/>
    <col min="49" max="49" width="11.42578125" style="137" bestFit="1" customWidth="1"/>
    <col min="50" max="50" width="10" style="137" bestFit="1" customWidth="1"/>
    <col min="51" max="51" width="10" style="137" customWidth="1"/>
    <col min="52" max="52" width="10" style="137" bestFit="1" customWidth="1"/>
    <col min="53" max="53" width="11.140625" style="137" customWidth="1"/>
    <col min="54" max="55" width="11.5703125" style="137" customWidth="1"/>
    <col min="56" max="16384" width="9.140625" style="137"/>
  </cols>
  <sheetData>
    <row r="1" spans="1:59" s="11" customFormat="1" ht="38.450000000000003" customHeight="1" thickBot="1">
      <c r="A1" s="7" t="s">
        <v>48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  <c r="N1" s="9"/>
      <c r="O1" s="9"/>
      <c r="P1" s="9"/>
      <c r="Q1" s="9"/>
      <c r="R1" s="9"/>
      <c r="S1" s="9"/>
      <c r="T1" s="10"/>
      <c r="U1" s="10"/>
      <c r="AH1" s="10" t="s">
        <v>14</v>
      </c>
      <c r="AI1" s="10" t="s">
        <v>14</v>
      </c>
      <c r="AT1" s="12"/>
    </row>
    <row r="2" spans="1:59" s="22" customFormat="1" ht="22.9" customHeight="1" thickBot="1">
      <c r="A2" s="13"/>
      <c r="B2" s="14" t="s">
        <v>15</v>
      </c>
      <c r="C2" s="15"/>
      <c r="D2" s="15"/>
      <c r="E2" s="16"/>
      <c r="F2" s="15"/>
      <c r="G2" s="16"/>
      <c r="H2" s="17" t="s">
        <v>16</v>
      </c>
      <c r="I2" s="17"/>
      <c r="J2" s="17"/>
      <c r="K2" s="17"/>
      <c r="L2" s="17"/>
      <c r="M2" s="17"/>
      <c r="N2" s="18"/>
      <c r="O2" s="18"/>
      <c r="P2" s="18"/>
      <c r="Q2" s="18"/>
      <c r="R2" s="18"/>
      <c r="S2" s="19"/>
      <c r="T2" s="20"/>
      <c r="U2" s="21"/>
      <c r="V2" s="220" t="s">
        <v>17</v>
      </c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2"/>
      <c r="AJ2" s="223" t="s">
        <v>40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5"/>
    </row>
    <row r="3" spans="1:59" s="22" customFormat="1" ht="22.9" customHeight="1" thickBot="1">
      <c r="A3" s="23"/>
      <c r="B3" s="24" t="s">
        <v>18</v>
      </c>
      <c r="C3" s="25"/>
      <c r="D3" s="25"/>
      <c r="E3" s="25"/>
      <c r="F3" s="25"/>
      <c r="G3" s="26"/>
      <c r="H3" s="27" t="s">
        <v>18</v>
      </c>
      <c r="I3" s="27"/>
      <c r="J3" s="27"/>
      <c r="K3" s="27"/>
      <c r="L3" s="27"/>
      <c r="M3" s="27"/>
      <c r="N3" s="28" t="s">
        <v>4</v>
      </c>
      <c r="O3" s="19"/>
      <c r="P3" s="29"/>
      <c r="Q3" s="28" t="s">
        <v>5</v>
      </c>
      <c r="R3" s="19"/>
      <c r="S3" s="29"/>
      <c r="T3" s="30"/>
      <c r="U3" s="31"/>
      <c r="V3" s="32" t="s">
        <v>18</v>
      </c>
      <c r="W3" s="33"/>
      <c r="X3" s="33"/>
      <c r="Y3" s="33"/>
      <c r="Z3" s="33"/>
      <c r="AA3" s="33"/>
      <c r="AB3" s="34" t="s">
        <v>4</v>
      </c>
      <c r="AC3" s="35"/>
      <c r="AD3" s="36"/>
      <c r="AE3" s="35" t="s">
        <v>5</v>
      </c>
      <c r="AF3" s="35"/>
      <c r="AG3" s="36"/>
      <c r="AH3" s="37"/>
      <c r="AI3" s="31"/>
      <c r="AJ3" s="38" t="s">
        <v>18</v>
      </c>
      <c r="AK3" s="39"/>
      <c r="AL3" s="39"/>
      <c r="AM3" s="39"/>
      <c r="AN3" s="40"/>
      <c r="AO3" s="40"/>
      <c r="AP3" s="40"/>
      <c r="AQ3" s="39"/>
      <c r="AR3" s="39"/>
      <c r="AS3" s="39"/>
      <c r="AT3" s="41" t="s">
        <v>4</v>
      </c>
      <c r="AU3" s="42"/>
      <c r="AV3" s="42"/>
      <c r="AW3" s="42"/>
      <c r="AX3" s="43"/>
      <c r="AY3" s="42"/>
      <c r="AZ3" s="42"/>
      <c r="BA3" s="226" t="s">
        <v>5</v>
      </c>
      <c r="BB3" s="227"/>
      <c r="BC3" s="228"/>
    </row>
    <row r="4" spans="1:59" s="22" customFormat="1" ht="22.9" customHeight="1">
      <c r="A4" s="44" t="s">
        <v>19</v>
      </c>
      <c r="B4" s="45" t="s">
        <v>20</v>
      </c>
      <c r="C4" s="46" t="s">
        <v>21</v>
      </c>
      <c r="D4" s="47" t="s">
        <v>22</v>
      </c>
      <c r="E4" s="48" t="s">
        <v>2</v>
      </c>
      <c r="F4" s="48" t="s">
        <v>23</v>
      </c>
      <c r="G4" s="49" t="s">
        <v>24</v>
      </c>
      <c r="H4" s="50" t="s">
        <v>20</v>
      </c>
      <c r="I4" s="229" t="s">
        <v>21</v>
      </c>
      <c r="J4" s="230"/>
      <c r="K4" s="231"/>
      <c r="L4" s="51" t="s">
        <v>25</v>
      </c>
      <c r="M4" s="52" t="s">
        <v>2</v>
      </c>
      <c r="N4" s="53" t="s">
        <v>21</v>
      </c>
      <c r="O4" s="54" t="s">
        <v>1</v>
      </c>
      <c r="P4" s="55" t="s">
        <v>2</v>
      </c>
      <c r="Q4" s="53" t="s">
        <v>21</v>
      </c>
      <c r="R4" s="54" t="s">
        <v>1</v>
      </c>
      <c r="S4" s="55" t="s">
        <v>2</v>
      </c>
      <c r="T4" s="56" t="s">
        <v>23</v>
      </c>
      <c r="U4" s="57" t="s">
        <v>24</v>
      </c>
      <c r="V4" s="58" t="s">
        <v>20</v>
      </c>
      <c r="W4" s="232" t="s">
        <v>21</v>
      </c>
      <c r="X4" s="233"/>
      <c r="Y4" s="234"/>
      <c r="Z4" s="1" t="s">
        <v>25</v>
      </c>
      <c r="AA4" s="2" t="s">
        <v>2</v>
      </c>
      <c r="AB4" s="59" t="s">
        <v>21</v>
      </c>
      <c r="AC4" s="60" t="s">
        <v>1</v>
      </c>
      <c r="AD4" s="61" t="s">
        <v>2</v>
      </c>
      <c r="AE4" s="62" t="s">
        <v>21</v>
      </c>
      <c r="AF4" s="60" t="s">
        <v>1</v>
      </c>
      <c r="AG4" s="61" t="s">
        <v>2</v>
      </c>
      <c r="AH4" s="56" t="s">
        <v>23</v>
      </c>
      <c r="AI4" s="57" t="s">
        <v>24</v>
      </c>
      <c r="AJ4" s="63" t="s">
        <v>20</v>
      </c>
      <c r="AK4" s="235" t="s">
        <v>21</v>
      </c>
      <c r="AL4" s="236"/>
      <c r="AM4" s="237"/>
      <c r="AN4" s="263" t="s">
        <v>45</v>
      </c>
      <c r="AO4" s="264"/>
      <c r="AP4" s="265"/>
      <c r="AQ4" s="263" t="s">
        <v>46</v>
      </c>
      <c r="AR4" s="264"/>
      <c r="AS4" s="266"/>
      <c r="AT4" s="238" t="s">
        <v>21</v>
      </c>
      <c r="AU4" s="240" t="s">
        <v>26</v>
      </c>
      <c r="AV4" s="240"/>
      <c r="AW4" s="240"/>
      <c r="AX4" s="240" t="s">
        <v>27</v>
      </c>
      <c r="AY4" s="240"/>
      <c r="AZ4" s="241"/>
      <c r="BA4" s="238" t="s">
        <v>21</v>
      </c>
      <c r="BB4" s="243" t="s">
        <v>44</v>
      </c>
      <c r="BC4" s="245" t="s">
        <v>43</v>
      </c>
    </row>
    <row r="5" spans="1:59" s="22" customFormat="1" ht="22.9" customHeight="1">
      <c r="A5" s="44"/>
      <c r="B5" s="64"/>
      <c r="C5" s="65"/>
      <c r="D5" s="66"/>
      <c r="E5" s="67"/>
      <c r="F5" s="67"/>
      <c r="G5" s="68"/>
      <c r="H5" s="69"/>
      <c r="I5" s="70"/>
      <c r="J5" s="71"/>
      <c r="K5" s="69"/>
      <c r="L5" s="72"/>
      <c r="M5" s="73"/>
      <c r="N5" s="74"/>
      <c r="O5" s="75"/>
      <c r="P5" s="76"/>
      <c r="Q5" s="74"/>
      <c r="R5" s="75"/>
      <c r="S5" s="76"/>
      <c r="T5" s="56"/>
      <c r="U5" s="57"/>
      <c r="V5" s="77"/>
      <c r="W5" s="247" t="s">
        <v>28</v>
      </c>
      <c r="X5" s="249" t="s">
        <v>29</v>
      </c>
      <c r="Y5" s="247" t="s">
        <v>3</v>
      </c>
      <c r="Z5" s="3"/>
      <c r="AA5" s="4"/>
      <c r="AB5" s="78"/>
      <c r="AC5" s="79"/>
      <c r="AD5" s="80"/>
      <c r="AE5" s="81"/>
      <c r="AF5" s="79"/>
      <c r="AG5" s="80"/>
      <c r="AH5" s="56"/>
      <c r="AI5" s="57"/>
      <c r="AJ5" s="82"/>
      <c r="AK5" s="251" t="s">
        <v>28</v>
      </c>
      <c r="AL5" s="253" t="s">
        <v>30</v>
      </c>
      <c r="AM5" s="255" t="s">
        <v>3</v>
      </c>
      <c r="AN5" s="267" t="s">
        <v>31</v>
      </c>
      <c r="AO5" s="259" t="s">
        <v>42</v>
      </c>
      <c r="AP5" s="260"/>
      <c r="AQ5" s="267" t="s">
        <v>31</v>
      </c>
      <c r="AR5" s="259" t="s">
        <v>42</v>
      </c>
      <c r="AS5" s="260"/>
      <c r="AT5" s="239"/>
      <c r="AU5" s="257" t="s">
        <v>31</v>
      </c>
      <c r="AV5" s="261" t="s">
        <v>42</v>
      </c>
      <c r="AW5" s="261"/>
      <c r="AX5" s="257" t="s">
        <v>31</v>
      </c>
      <c r="AY5" s="261" t="s">
        <v>42</v>
      </c>
      <c r="AZ5" s="262"/>
      <c r="BA5" s="242"/>
      <c r="BB5" s="244"/>
      <c r="BC5" s="246"/>
    </row>
    <row r="6" spans="1:59" s="22" customFormat="1" ht="22.9" customHeight="1" thickBot="1">
      <c r="A6" s="23" t="s">
        <v>32</v>
      </c>
      <c r="B6" s="83" t="s">
        <v>33</v>
      </c>
      <c r="C6" s="84" t="s">
        <v>3</v>
      </c>
      <c r="D6" s="84" t="s">
        <v>34</v>
      </c>
      <c r="E6" s="84" t="s">
        <v>35</v>
      </c>
      <c r="F6" s="84" t="s">
        <v>33</v>
      </c>
      <c r="G6" s="85" t="s">
        <v>33</v>
      </c>
      <c r="H6" s="86" t="s">
        <v>33</v>
      </c>
      <c r="I6" s="87" t="s">
        <v>28</v>
      </c>
      <c r="J6" s="87" t="s">
        <v>36</v>
      </c>
      <c r="K6" s="87" t="s">
        <v>3</v>
      </c>
      <c r="L6" s="87" t="s">
        <v>37</v>
      </c>
      <c r="M6" s="88" t="s">
        <v>38</v>
      </c>
      <c r="N6" s="89" t="s">
        <v>33</v>
      </c>
      <c r="O6" s="90" t="s">
        <v>34</v>
      </c>
      <c r="P6" s="91" t="s">
        <v>35</v>
      </c>
      <c r="Q6" s="89" t="s">
        <v>33</v>
      </c>
      <c r="R6" s="90" t="s">
        <v>34</v>
      </c>
      <c r="S6" s="91" t="s">
        <v>35</v>
      </c>
      <c r="T6" s="92"/>
      <c r="U6" s="93"/>
      <c r="V6" s="94" t="s">
        <v>33</v>
      </c>
      <c r="W6" s="248"/>
      <c r="X6" s="250"/>
      <c r="Y6" s="248"/>
      <c r="Z6" s="5" t="s">
        <v>37</v>
      </c>
      <c r="AA6" s="6" t="s">
        <v>38</v>
      </c>
      <c r="AB6" s="95" t="s">
        <v>33</v>
      </c>
      <c r="AC6" s="96" t="s">
        <v>34</v>
      </c>
      <c r="AD6" s="97" t="s">
        <v>35</v>
      </c>
      <c r="AE6" s="98" t="s">
        <v>33</v>
      </c>
      <c r="AF6" s="96" t="s">
        <v>34</v>
      </c>
      <c r="AG6" s="97" t="s">
        <v>35</v>
      </c>
      <c r="AH6" s="99">
        <v>65</v>
      </c>
      <c r="AI6" s="100">
        <v>65</v>
      </c>
      <c r="AJ6" s="101" t="s">
        <v>33</v>
      </c>
      <c r="AK6" s="252"/>
      <c r="AL6" s="254"/>
      <c r="AM6" s="256"/>
      <c r="AN6" s="268"/>
      <c r="AO6" s="102" t="s">
        <v>41</v>
      </c>
      <c r="AP6" s="102" t="s">
        <v>47</v>
      </c>
      <c r="AQ6" s="268"/>
      <c r="AR6" s="103" t="s">
        <v>41</v>
      </c>
      <c r="AS6" s="102" t="s">
        <v>47</v>
      </c>
      <c r="AT6" s="104" t="s">
        <v>33</v>
      </c>
      <c r="AU6" s="258"/>
      <c r="AV6" s="105" t="s">
        <v>41</v>
      </c>
      <c r="AW6" s="106" t="s">
        <v>39</v>
      </c>
      <c r="AX6" s="258"/>
      <c r="AY6" s="105" t="s">
        <v>41</v>
      </c>
      <c r="AZ6" s="107" t="s">
        <v>39</v>
      </c>
      <c r="BA6" s="108" t="s">
        <v>33</v>
      </c>
      <c r="BB6" s="109" t="s">
        <v>31</v>
      </c>
      <c r="BC6" s="110" t="s">
        <v>31</v>
      </c>
    </row>
    <row r="7" spans="1:59" ht="15.75">
      <c r="A7" s="111" t="s">
        <v>0</v>
      </c>
      <c r="B7" s="112">
        <v>354701</v>
      </c>
      <c r="C7" s="113">
        <v>321038</v>
      </c>
      <c r="D7" s="113">
        <v>289657</v>
      </c>
      <c r="E7" s="113">
        <v>902</v>
      </c>
      <c r="F7" s="113">
        <f t="shared" ref="F7:L7" si="0">SUM(F8:F15)</f>
        <v>9507</v>
      </c>
      <c r="G7" s="114">
        <f t="shared" si="0"/>
        <v>1910</v>
      </c>
      <c r="H7" s="115">
        <f t="shared" si="0"/>
        <v>362298</v>
      </c>
      <c r="I7" s="113">
        <f t="shared" si="0"/>
        <v>319128</v>
      </c>
      <c r="J7" s="115">
        <f t="shared" si="0"/>
        <v>6844</v>
      </c>
      <c r="K7" s="113">
        <f t="shared" si="0"/>
        <v>325972</v>
      </c>
      <c r="L7" s="113">
        <f t="shared" si="0"/>
        <v>335903</v>
      </c>
      <c r="M7" s="116">
        <f>IFERROR(ROUND(L7*1000/K7,0),"")</f>
        <v>1030</v>
      </c>
      <c r="N7" s="117">
        <f>SUM(N8:N15)</f>
        <v>243266</v>
      </c>
      <c r="O7" s="113">
        <f>SUM(O8:O15)</f>
        <v>228022</v>
      </c>
      <c r="P7" s="116">
        <f>IFERROR(ROUND(O7*1000/N7,0),"")</f>
        <v>937</v>
      </c>
      <c r="Q7" s="115">
        <f>SUM(Q8:Q15)</f>
        <v>82706</v>
      </c>
      <c r="R7" s="113">
        <f>SUM(R8:R15)</f>
        <v>107881</v>
      </c>
      <c r="S7" s="116">
        <f>IFERROR(ROUND(R7*1000/Q7,0),"")</f>
        <v>1304</v>
      </c>
      <c r="T7" s="118">
        <f>SUM(T8:T15)</f>
        <v>6896</v>
      </c>
      <c r="U7" s="119">
        <f>SUM(U8:U15)</f>
        <v>1251</v>
      </c>
      <c r="V7" s="112">
        <f>SUM(V8:V15)</f>
        <v>367943</v>
      </c>
      <c r="W7" s="113">
        <f>SUM(W8:W15)</f>
        <v>324721</v>
      </c>
      <c r="X7" s="113">
        <f t="shared" ref="X7:Z7" si="1">SUM(X8:X15)</f>
        <v>21672</v>
      </c>
      <c r="Y7" s="113">
        <f t="shared" si="1"/>
        <v>346393</v>
      </c>
      <c r="Z7" s="120">
        <f t="shared" si="1"/>
        <v>366807</v>
      </c>
      <c r="AA7" s="121">
        <f t="shared" ref="AA7:AA15" si="2">ROUND(Z7/Y7*1000,0)</f>
        <v>1059</v>
      </c>
      <c r="AB7" s="112">
        <f>SUM(AB8:AB15)</f>
        <v>255794</v>
      </c>
      <c r="AC7" s="113">
        <f>SUM(AC8:AC15)</f>
        <v>246428</v>
      </c>
      <c r="AD7" s="122">
        <f>ROUND(AC7/AB7*1000,0)</f>
        <v>963</v>
      </c>
      <c r="AE7" s="123">
        <f>SUM(AE8:AE15)</f>
        <v>90599</v>
      </c>
      <c r="AF7" s="113">
        <f>SUM(AF8:AF15)</f>
        <v>120379</v>
      </c>
      <c r="AG7" s="124">
        <f>ROUND(AF7/AE7*1000,0)</f>
        <v>1329</v>
      </c>
      <c r="AH7" s="125">
        <f>SUM(AH8:AH15)</f>
        <v>884</v>
      </c>
      <c r="AI7" s="126">
        <f>SUM(AI8:AI15)</f>
        <v>5201</v>
      </c>
      <c r="AJ7" s="112">
        <f>SUM(AJ8:AJ15)</f>
        <v>363626</v>
      </c>
      <c r="AK7" s="113">
        <f>SUM(AK8:AK15)</f>
        <v>341192</v>
      </c>
      <c r="AL7" s="113">
        <f t="shared" ref="AL7:AP7" si="3">SUM(AL8:AL15)</f>
        <v>4638</v>
      </c>
      <c r="AM7" s="113">
        <f t="shared" si="3"/>
        <v>345830</v>
      </c>
      <c r="AN7" s="113">
        <f t="shared" si="3"/>
        <v>352644</v>
      </c>
      <c r="AO7" s="127">
        <f t="shared" si="3"/>
        <v>325612</v>
      </c>
      <c r="AP7" s="127">
        <f t="shared" si="3"/>
        <v>337639</v>
      </c>
      <c r="AQ7" s="128">
        <f>ROUND(AN7/AM7*1000,0)</f>
        <v>1020</v>
      </c>
      <c r="AR7" s="129">
        <f>ROUND(AO7/AM7*1000,0)</f>
        <v>942</v>
      </c>
      <c r="AS7" s="130">
        <f>ROUND(AP7/AM7*1000,0)</f>
        <v>976</v>
      </c>
      <c r="AT7" s="117">
        <f>SUM(AT8:AT15)</f>
        <v>245400</v>
      </c>
      <c r="AU7" s="113">
        <f>SUM(AU8:AU15)</f>
        <v>220479</v>
      </c>
      <c r="AV7" s="127">
        <f>SUM(AV8:AV15)</f>
        <v>193447</v>
      </c>
      <c r="AW7" s="131">
        <f>SUM(AW8:AW15)</f>
        <v>205474</v>
      </c>
      <c r="AX7" s="132">
        <v>898</v>
      </c>
      <c r="AY7" s="133">
        <f>ROUND(AV7/AT7*1000,0)</f>
        <v>788</v>
      </c>
      <c r="AZ7" s="134">
        <f>ROUND(AW7/AT7*1000,0)</f>
        <v>837</v>
      </c>
      <c r="BA7" s="135">
        <f>SUM(BA8:BA15)</f>
        <v>100430</v>
      </c>
      <c r="BB7" s="113">
        <v>132165</v>
      </c>
      <c r="BC7" s="136">
        <v>1316</v>
      </c>
    </row>
    <row r="8" spans="1:59">
      <c r="A8" s="138" t="s">
        <v>6</v>
      </c>
      <c r="B8" s="139">
        <v>41157</v>
      </c>
      <c r="C8" s="140">
        <v>36997</v>
      </c>
      <c r="D8" s="140">
        <v>35221</v>
      </c>
      <c r="E8" s="140">
        <v>952</v>
      </c>
      <c r="F8" s="140"/>
      <c r="G8" s="141">
        <v>1055</v>
      </c>
      <c r="H8" s="142">
        <f t="shared" ref="H8:H15" si="4">B8+F8-G8</f>
        <v>40102</v>
      </c>
      <c r="I8" s="140">
        <f t="shared" ref="I8:I15" si="5">C8-G8</f>
        <v>35942</v>
      </c>
      <c r="J8" s="140">
        <f>359+1055</f>
        <v>1414</v>
      </c>
      <c r="K8" s="140">
        <f t="shared" ref="K8:K15" si="6">I8+J8</f>
        <v>37356</v>
      </c>
      <c r="L8" s="140">
        <f>+ROUND(M8*K8/1000,0)</f>
        <v>41652</v>
      </c>
      <c r="M8" s="143">
        <v>1115</v>
      </c>
      <c r="N8" s="144">
        <f>+K8-Q8</f>
        <v>33948</v>
      </c>
      <c r="O8" s="140">
        <v>37513</v>
      </c>
      <c r="P8" s="143">
        <v>1105</v>
      </c>
      <c r="Q8" s="142">
        <v>3408</v>
      </c>
      <c r="R8" s="140">
        <v>4139</v>
      </c>
      <c r="S8" s="143">
        <v>1214</v>
      </c>
      <c r="T8" s="145">
        <v>1420</v>
      </c>
      <c r="U8" s="146">
        <v>11</v>
      </c>
      <c r="V8" s="147">
        <f t="shared" ref="V8:V15" si="7">+H8+T8-U8</f>
        <v>41511</v>
      </c>
      <c r="W8" s="148">
        <f t="shared" ref="W8:W15" si="8">+K8-U8</f>
        <v>37345</v>
      </c>
      <c r="X8" s="148">
        <v>2746</v>
      </c>
      <c r="Y8" s="148">
        <f t="shared" ref="Y8:Y15" si="9">+W8+X8</f>
        <v>40091</v>
      </c>
      <c r="Z8" s="149">
        <v>47989</v>
      </c>
      <c r="AA8" s="150">
        <f>ROUND(Z8/Y8*1000,0)</f>
        <v>1197</v>
      </c>
      <c r="AB8" s="147">
        <f>Y8-AE8</f>
        <v>36447</v>
      </c>
      <c r="AC8" s="140">
        <f>+Z8-AF8</f>
        <v>43128</v>
      </c>
      <c r="AD8" s="151">
        <f>+ROUND(AC8/AB8*1000,0)</f>
        <v>1183</v>
      </c>
      <c r="AE8" s="142">
        <v>3644</v>
      </c>
      <c r="AF8" s="140">
        <f t="shared" ref="AF8:AF15" si="10">ROUND(AG8*AE8/1000,0)</f>
        <v>4861</v>
      </c>
      <c r="AG8" s="151">
        <v>1334</v>
      </c>
      <c r="AH8" s="152">
        <v>674</v>
      </c>
      <c r="AI8" s="153">
        <v>881</v>
      </c>
      <c r="AJ8" s="147">
        <f t="shared" ref="AJ8:AJ15" si="11">+V8+AH8-AI8</f>
        <v>41304</v>
      </c>
      <c r="AK8" s="148">
        <f t="shared" ref="AK8:AK15" si="12">+Y8-AI8</f>
        <v>39210</v>
      </c>
      <c r="AL8" s="148">
        <v>0</v>
      </c>
      <c r="AM8" s="148">
        <f t="shared" ref="AM8:AM15" si="13">+AK8+AL8</f>
        <v>39210</v>
      </c>
      <c r="AN8" s="148">
        <f>+AU8+BB8</f>
        <v>44466</v>
      </c>
      <c r="AO8" s="154">
        <f>+AV8+BB8</f>
        <v>44466</v>
      </c>
      <c r="AP8" s="155">
        <f>+AW8+BB8</f>
        <v>44466</v>
      </c>
      <c r="AQ8" s="156">
        <f>ROUND(AN8/AM8*1000,0)</f>
        <v>1134</v>
      </c>
      <c r="AR8" s="157">
        <f>ROUND(AO8/AM8*1000,0)</f>
        <v>1134</v>
      </c>
      <c r="AS8" s="157">
        <f>ROUND(AP8/AM8*1000,0)</f>
        <v>1134</v>
      </c>
      <c r="AT8" s="147">
        <f>AM8-BA8</f>
        <v>34957</v>
      </c>
      <c r="AU8" s="158">
        <v>38907</v>
      </c>
      <c r="AV8" s="159">
        <f t="shared" ref="AV8:AV15" si="14">+ROUND(AY8*AT8/1000,0)</f>
        <v>38907</v>
      </c>
      <c r="AW8" s="160">
        <f t="shared" ref="AW8:AW15" si="15">+ROUND(AZ8*AT8/1000,0)</f>
        <v>38907</v>
      </c>
      <c r="AX8" s="161">
        <v>1113</v>
      </c>
      <c r="AY8" s="162">
        <v>1113</v>
      </c>
      <c r="AZ8" s="163">
        <v>1113</v>
      </c>
      <c r="BA8" s="144">
        <v>4253</v>
      </c>
      <c r="BB8" s="140">
        <v>5559</v>
      </c>
      <c r="BC8" s="164">
        <v>1307</v>
      </c>
      <c r="BD8" s="165"/>
      <c r="BE8" s="165"/>
      <c r="BF8" s="166"/>
      <c r="BG8" s="165"/>
    </row>
    <row r="9" spans="1:59">
      <c r="A9" s="167" t="s">
        <v>7</v>
      </c>
      <c r="B9" s="168">
        <v>32355</v>
      </c>
      <c r="C9" s="169">
        <v>28663</v>
      </c>
      <c r="D9" s="169">
        <v>26571</v>
      </c>
      <c r="E9" s="169">
        <v>927</v>
      </c>
      <c r="F9" s="170"/>
      <c r="G9" s="171">
        <v>854</v>
      </c>
      <c r="H9" s="172">
        <f t="shared" si="4"/>
        <v>31501</v>
      </c>
      <c r="I9" s="169">
        <f t="shared" si="5"/>
        <v>27809</v>
      </c>
      <c r="J9" s="169">
        <f>2616+854</f>
        <v>3470</v>
      </c>
      <c r="K9" s="169">
        <f t="shared" si="6"/>
        <v>31279</v>
      </c>
      <c r="L9" s="169">
        <f t="shared" ref="L9:L15" si="16">+ROUND(M9*K9/1000,0)</f>
        <v>35627</v>
      </c>
      <c r="M9" s="173">
        <v>1139</v>
      </c>
      <c r="N9" s="174">
        <f t="shared" ref="N9:N15" si="17">+K9-Q9</f>
        <v>13953</v>
      </c>
      <c r="O9" s="169">
        <v>15348</v>
      </c>
      <c r="P9" s="173">
        <v>1100</v>
      </c>
      <c r="Q9" s="172">
        <v>17326</v>
      </c>
      <c r="R9" s="169">
        <v>20279</v>
      </c>
      <c r="S9" s="173">
        <v>1170</v>
      </c>
      <c r="T9" s="175">
        <v>20</v>
      </c>
      <c r="U9" s="176">
        <v>1087</v>
      </c>
      <c r="V9" s="168">
        <f t="shared" si="7"/>
        <v>30434</v>
      </c>
      <c r="W9" s="169">
        <f t="shared" si="8"/>
        <v>30192</v>
      </c>
      <c r="X9" s="169">
        <v>68</v>
      </c>
      <c r="Y9" s="169">
        <f t="shared" si="9"/>
        <v>30260</v>
      </c>
      <c r="Z9" s="149">
        <v>36130</v>
      </c>
      <c r="AA9" s="150">
        <f t="shared" si="2"/>
        <v>1194</v>
      </c>
      <c r="AB9" s="147">
        <f t="shared" ref="AB9:AB15" si="18">Y9-AE9</f>
        <v>18602</v>
      </c>
      <c r="AC9" s="169">
        <f t="shared" ref="AC9:AC15" si="19">+Z9-AF9</f>
        <v>18037</v>
      </c>
      <c r="AD9" s="177">
        <f t="shared" ref="AD9:AD15" si="20">+ROUND(AC9/AB9*1000,0)</f>
        <v>970</v>
      </c>
      <c r="AE9" s="172">
        <v>11658</v>
      </c>
      <c r="AF9" s="169">
        <f t="shared" si="10"/>
        <v>18093</v>
      </c>
      <c r="AG9" s="177">
        <v>1552</v>
      </c>
      <c r="AH9" s="178">
        <v>29</v>
      </c>
      <c r="AI9" s="179">
        <f>2914+46</f>
        <v>2960</v>
      </c>
      <c r="AJ9" s="168">
        <f t="shared" si="11"/>
        <v>27503</v>
      </c>
      <c r="AK9" s="169">
        <f t="shared" si="12"/>
        <v>27300</v>
      </c>
      <c r="AL9" s="148">
        <v>139</v>
      </c>
      <c r="AM9" s="169">
        <f t="shared" si="13"/>
        <v>27439</v>
      </c>
      <c r="AN9" s="148">
        <f t="shared" ref="AN9:AN15" si="21">+AU9+BB9</f>
        <v>38208</v>
      </c>
      <c r="AO9" s="154">
        <f t="shared" ref="AO9:AO15" si="22">+AV9+BB9</f>
        <v>34638</v>
      </c>
      <c r="AP9" s="155">
        <f t="shared" ref="AP9:AP15" si="23">+AW9+BB9</f>
        <v>34882</v>
      </c>
      <c r="AQ9" s="156">
        <f t="shared" ref="AQ9:AQ15" si="24">ROUND(AN9/AM9*1000,0)</f>
        <v>1392</v>
      </c>
      <c r="AR9" s="157">
        <f t="shared" ref="AR9:AR15" si="25">ROUND(AO9/AM9*1000,0)</f>
        <v>1262</v>
      </c>
      <c r="AS9" s="180">
        <f t="shared" ref="AS9:AS15" si="26">ROUND(AP9/AM9*1000,0)</f>
        <v>1271</v>
      </c>
      <c r="AT9" s="147">
        <f>AM9-BA9</f>
        <v>11086</v>
      </c>
      <c r="AU9" s="181">
        <v>13858</v>
      </c>
      <c r="AV9" s="159">
        <f t="shared" si="14"/>
        <v>10288</v>
      </c>
      <c r="AW9" s="182">
        <f>+ROUND(AZ9*AT9/1000,0)</f>
        <v>10532</v>
      </c>
      <c r="AX9" s="183">
        <v>1250</v>
      </c>
      <c r="AY9" s="184">
        <v>928</v>
      </c>
      <c r="AZ9" s="185">
        <v>950</v>
      </c>
      <c r="BA9" s="174">
        <f>16379-26</f>
        <v>16353</v>
      </c>
      <c r="BB9" s="169">
        <v>24350</v>
      </c>
      <c r="BC9" s="186">
        <v>1489</v>
      </c>
      <c r="BD9" s="165"/>
      <c r="BF9" s="166"/>
      <c r="BG9" s="165"/>
    </row>
    <row r="10" spans="1:59">
      <c r="A10" s="167" t="s">
        <v>8</v>
      </c>
      <c r="B10" s="168">
        <v>52462</v>
      </c>
      <c r="C10" s="169">
        <v>49129</v>
      </c>
      <c r="D10" s="169">
        <v>50799</v>
      </c>
      <c r="E10" s="169">
        <v>1034</v>
      </c>
      <c r="F10" s="169">
        <v>501</v>
      </c>
      <c r="G10" s="171"/>
      <c r="H10" s="172">
        <f t="shared" si="4"/>
        <v>52963</v>
      </c>
      <c r="I10" s="169">
        <f t="shared" si="5"/>
        <v>49129</v>
      </c>
      <c r="J10" s="169">
        <v>145</v>
      </c>
      <c r="K10" s="169">
        <f t="shared" si="6"/>
        <v>49274</v>
      </c>
      <c r="L10" s="169">
        <f t="shared" si="16"/>
        <v>59720</v>
      </c>
      <c r="M10" s="173">
        <v>1212</v>
      </c>
      <c r="N10" s="174">
        <f t="shared" si="17"/>
        <v>25881</v>
      </c>
      <c r="O10" s="169">
        <v>27693</v>
      </c>
      <c r="P10" s="173">
        <v>1070</v>
      </c>
      <c r="Q10" s="172">
        <v>23393</v>
      </c>
      <c r="R10" s="169">
        <v>32027</v>
      </c>
      <c r="S10" s="173">
        <v>1370</v>
      </c>
      <c r="T10" s="175">
        <v>115</v>
      </c>
      <c r="U10" s="176">
        <v>115</v>
      </c>
      <c r="V10" s="168">
        <f t="shared" si="7"/>
        <v>52963</v>
      </c>
      <c r="W10" s="169">
        <f t="shared" si="8"/>
        <v>49159</v>
      </c>
      <c r="X10" s="169">
        <v>581</v>
      </c>
      <c r="Y10" s="169">
        <f t="shared" si="9"/>
        <v>49740</v>
      </c>
      <c r="Z10" s="149">
        <v>59041</v>
      </c>
      <c r="AA10" s="150">
        <f t="shared" si="2"/>
        <v>1187</v>
      </c>
      <c r="AB10" s="147">
        <f t="shared" si="18"/>
        <v>26347</v>
      </c>
      <c r="AC10" s="169">
        <f t="shared" si="19"/>
        <v>28396</v>
      </c>
      <c r="AD10" s="177">
        <f t="shared" si="20"/>
        <v>1078</v>
      </c>
      <c r="AE10" s="172">
        <v>23393</v>
      </c>
      <c r="AF10" s="169">
        <f t="shared" si="10"/>
        <v>30645</v>
      </c>
      <c r="AG10" s="177">
        <v>1310</v>
      </c>
      <c r="AH10" s="178">
        <v>181</v>
      </c>
      <c r="AI10" s="179">
        <v>160</v>
      </c>
      <c r="AJ10" s="168">
        <f t="shared" si="11"/>
        <v>52984</v>
      </c>
      <c r="AK10" s="169">
        <f t="shared" si="12"/>
        <v>49580</v>
      </c>
      <c r="AL10" s="148">
        <v>1794</v>
      </c>
      <c r="AM10" s="169">
        <f t="shared" si="13"/>
        <v>51374</v>
      </c>
      <c r="AN10" s="148">
        <f t="shared" si="21"/>
        <v>61551</v>
      </c>
      <c r="AO10" s="154">
        <f t="shared" si="22"/>
        <v>61551</v>
      </c>
      <c r="AP10" s="155">
        <f t="shared" si="23"/>
        <v>61551</v>
      </c>
      <c r="AQ10" s="156">
        <f t="shared" si="24"/>
        <v>1198</v>
      </c>
      <c r="AR10" s="157">
        <f t="shared" si="25"/>
        <v>1198</v>
      </c>
      <c r="AS10" s="180">
        <f t="shared" si="26"/>
        <v>1198</v>
      </c>
      <c r="AT10" s="147">
        <f>AM10-BA10</f>
        <v>23822</v>
      </c>
      <c r="AU10" s="181">
        <v>24989</v>
      </c>
      <c r="AV10" s="159">
        <f t="shared" si="14"/>
        <v>24989</v>
      </c>
      <c r="AW10" s="182">
        <f t="shared" si="15"/>
        <v>24989</v>
      </c>
      <c r="AX10" s="183">
        <v>1049</v>
      </c>
      <c r="AY10" s="184">
        <v>1049</v>
      </c>
      <c r="AZ10" s="185">
        <v>1049</v>
      </c>
      <c r="BA10" s="174">
        <v>27552</v>
      </c>
      <c r="BB10" s="169">
        <v>36562</v>
      </c>
      <c r="BC10" s="186">
        <v>1327</v>
      </c>
      <c r="BD10" s="165"/>
      <c r="BF10" s="166"/>
      <c r="BG10" s="165"/>
    </row>
    <row r="11" spans="1:59">
      <c r="A11" s="167" t="s">
        <v>9</v>
      </c>
      <c r="B11" s="168">
        <v>41423</v>
      </c>
      <c r="C11" s="169">
        <v>38058</v>
      </c>
      <c r="D11" s="169">
        <v>39694</v>
      </c>
      <c r="E11" s="169">
        <v>1043</v>
      </c>
      <c r="F11" s="169">
        <v>1334</v>
      </c>
      <c r="G11" s="171"/>
      <c r="H11" s="172">
        <f t="shared" si="4"/>
        <v>42757</v>
      </c>
      <c r="I11" s="169">
        <f t="shared" si="5"/>
        <v>38058</v>
      </c>
      <c r="J11" s="169">
        <v>35</v>
      </c>
      <c r="K11" s="169">
        <f t="shared" si="6"/>
        <v>38093</v>
      </c>
      <c r="L11" s="169">
        <f t="shared" si="16"/>
        <v>48759</v>
      </c>
      <c r="M11" s="173">
        <v>1280</v>
      </c>
      <c r="N11" s="174">
        <f t="shared" si="17"/>
        <v>22095</v>
      </c>
      <c r="O11" s="169">
        <v>26359</v>
      </c>
      <c r="P11" s="173">
        <v>1193</v>
      </c>
      <c r="Q11" s="172">
        <v>15998</v>
      </c>
      <c r="R11" s="169">
        <v>22400</v>
      </c>
      <c r="S11" s="173">
        <v>1400</v>
      </c>
      <c r="T11" s="175"/>
      <c r="U11" s="176"/>
      <c r="V11" s="168">
        <f t="shared" si="7"/>
        <v>42757</v>
      </c>
      <c r="W11" s="169">
        <f t="shared" si="8"/>
        <v>38093</v>
      </c>
      <c r="X11" s="169">
        <v>614</v>
      </c>
      <c r="Y11" s="169">
        <f t="shared" si="9"/>
        <v>38707</v>
      </c>
      <c r="Z11" s="149">
        <v>50629</v>
      </c>
      <c r="AA11" s="150">
        <f t="shared" si="2"/>
        <v>1308</v>
      </c>
      <c r="AB11" s="147">
        <f t="shared" si="18"/>
        <v>20515</v>
      </c>
      <c r="AC11" s="169">
        <f t="shared" si="19"/>
        <v>24214</v>
      </c>
      <c r="AD11" s="177">
        <f t="shared" si="20"/>
        <v>1180</v>
      </c>
      <c r="AE11" s="172">
        <v>18192</v>
      </c>
      <c r="AF11" s="169">
        <f t="shared" si="10"/>
        <v>26415</v>
      </c>
      <c r="AG11" s="177">
        <v>1452</v>
      </c>
      <c r="AH11" s="178"/>
      <c r="AI11" s="187">
        <v>12</v>
      </c>
      <c r="AJ11" s="168">
        <f t="shared" si="11"/>
        <v>42745</v>
      </c>
      <c r="AK11" s="169">
        <f t="shared" si="12"/>
        <v>38695</v>
      </c>
      <c r="AL11" s="148">
        <v>2025</v>
      </c>
      <c r="AM11" s="169">
        <f t="shared" si="13"/>
        <v>40720</v>
      </c>
      <c r="AN11" s="148">
        <f t="shared" si="21"/>
        <v>51130</v>
      </c>
      <c r="AO11" s="154">
        <f t="shared" si="22"/>
        <v>44500</v>
      </c>
      <c r="AP11" s="155">
        <f t="shared" si="23"/>
        <v>47882</v>
      </c>
      <c r="AQ11" s="156">
        <f t="shared" si="24"/>
        <v>1256</v>
      </c>
      <c r="AR11" s="157">
        <f t="shared" si="25"/>
        <v>1093</v>
      </c>
      <c r="AS11" s="180">
        <f t="shared" si="26"/>
        <v>1176</v>
      </c>
      <c r="AT11" s="147">
        <f>+AM11-BA11</f>
        <v>22396</v>
      </c>
      <c r="AU11" s="181">
        <v>24524</v>
      </c>
      <c r="AV11" s="159">
        <f t="shared" si="14"/>
        <v>17894</v>
      </c>
      <c r="AW11" s="182">
        <f t="shared" si="15"/>
        <v>21276</v>
      </c>
      <c r="AX11" s="183">
        <v>1095</v>
      </c>
      <c r="AY11" s="184">
        <v>799</v>
      </c>
      <c r="AZ11" s="185">
        <v>950</v>
      </c>
      <c r="BA11" s="174">
        <v>18324</v>
      </c>
      <c r="BB11" s="169">
        <v>26606</v>
      </c>
      <c r="BC11" s="186">
        <v>1452</v>
      </c>
      <c r="BD11" s="165"/>
      <c r="BF11" s="166"/>
      <c r="BG11" s="165"/>
    </row>
    <row r="12" spans="1:59">
      <c r="A12" s="167" t="s">
        <v>10</v>
      </c>
      <c r="B12" s="168">
        <v>136997</v>
      </c>
      <c r="C12" s="169">
        <v>122733</v>
      </c>
      <c r="D12" s="169">
        <v>96345</v>
      </c>
      <c r="E12" s="169">
        <v>785</v>
      </c>
      <c r="F12" s="170">
        <v>6313</v>
      </c>
      <c r="G12" s="171"/>
      <c r="H12" s="188">
        <f t="shared" si="4"/>
        <v>143310</v>
      </c>
      <c r="I12" s="169">
        <f t="shared" si="5"/>
        <v>122733</v>
      </c>
      <c r="J12" s="169">
        <v>0</v>
      </c>
      <c r="K12" s="189">
        <f t="shared" si="6"/>
        <v>122733</v>
      </c>
      <c r="L12" s="169">
        <f t="shared" si="16"/>
        <v>102850</v>
      </c>
      <c r="M12" s="173">
        <v>838</v>
      </c>
      <c r="N12" s="174">
        <f t="shared" si="17"/>
        <v>111195</v>
      </c>
      <c r="O12" s="169">
        <f t="shared" ref="O12" si="27">ROUND(P12*N12/1000,0)</f>
        <v>88734</v>
      </c>
      <c r="P12" s="173">
        <v>798</v>
      </c>
      <c r="Q12" s="172">
        <v>11538</v>
      </c>
      <c r="R12" s="169">
        <f t="shared" ref="R12" si="28">L12-O12</f>
        <v>14116</v>
      </c>
      <c r="S12" s="173">
        <v>1228</v>
      </c>
      <c r="T12" s="175">
        <v>4839</v>
      </c>
      <c r="U12" s="176">
        <v>0</v>
      </c>
      <c r="V12" s="168">
        <f t="shared" si="7"/>
        <v>148149</v>
      </c>
      <c r="W12" s="169">
        <f t="shared" si="8"/>
        <v>122733</v>
      </c>
      <c r="X12" s="169">
        <v>14264</v>
      </c>
      <c r="Y12" s="169">
        <f t="shared" si="9"/>
        <v>136997</v>
      </c>
      <c r="Z12" s="149">
        <v>120009</v>
      </c>
      <c r="AA12" s="150">
        <f t="shared" si="2"/>
        <v>876</v>
      </c>
      <c r="AB12" s="147">
        <f t="shared" si="18"/>
        <v>111858</v>
      </c>
      <c r="AC12" s="169">
        <f t="shared" si="19"/>
        <v>91652</v>
      </c>
      <c r="AD12" s="177">
        <f t="shared" si="20"/>
        <v>819</v>
      </c>
      <c r="AE12" s="172">
        <v>25139</v>
      </c>
      <c r="AF12" s="169">
        <f t="shared" si="10"/>
        <v>28357</v>
      </c>
      <c r="AG12" s="177">
        <v>1128</v>
      </c>
      <c r="AH12" s="178"/>
      <c r="AI12" s="179">
        <v>810</v>
      </c>
      <c r="AJ12" s="168">
        <f t="shared" si="11"/>
        <v>147339</v>
      </c>
      <c r="AK12" s="169">
        <f t="shared" si="12"/>
        <v>136187</v>
      </c>
      <c r="AL12" s="148">
        <v>336</v>
      </c>
      <c r="AM12" s="169">
        <f t="shared" si="13"/>
        <v>136523</v>
      </c>
      <c r="AN12" s="148">
        <f t="shared" si="21"/>
        <v>112897</v>
      </c>
      <c r="AO12" s="154">
        <f t="shared" si="22"/>
        <v>97526</v>
      </c>
      <c r="AP12" s="155">
        <f t="shared" si="23"/>
        <v>105212</v>
      </c>
      <c r="AQ12" s="156">
        <f t="shared" si="24"/>
        <v>827</v>
      </c>
      <c r="AR12" s="157">
        <f t="shared" si="25"/>
        <v>714</v>
      </c>
      <c r="AS12" s="180">
        <f t="shared" si="26"/>
        <v>771</v>
      </c>
      <c r="AT12" s="147">
        <f>AM12-BA12</f>
        <v>111384</v>
      </c>
      <c r="AU12" s="181">
        <v>84540</v>
      </c>
      <c r="AV12" s="159">
        <f t="shared" si="14"/>
        <v>69169</v>
      </c>
      <c r="AW12" s="182">
        <f t="shared" si="15"/>
        <v>76855</v>
      </c>
      <c r="AX12" s="183">
        <v>759</v>
      </c>
      <c r="AY12" s="184">
        <v>621</v>
      </c>
      <c r="AZ12" s="185">
        <v>690</v>
      </c>
      <c r="BA12" s="174">
        <v>25139</v>
      </c>
      <c r="BB12" s="169">
        <v>28357</v>
      </c>
      <c r="BC12" s="186">
        <v>1128</v>
      </c>
      <c r="BD12" s="165"/>
      <c r="BF12" s="166"/>
      <c r="BG12" s="165"/>
    </row>
    <row r="13" spans="1:59">
      <c r="A13" s="167" t="s">
        <v>11</v>
      </c>
      <c r="B13" s="168">
        <v>23275</v>
      </c>
      <c r="C13" s="169">
        <v>20561</v>
      </c>
      <c r="D13" s="169">
        <v>14804</v>
      </c>
      <c r="E13" s="169">
        <v>720</v>
      </c>
      <c r="F13" s="169">
        <v>409</v>
      </c>
      <c r="G13" s="171">
        <v>1</v>
      </c>
      <c r="H13" s="172">
        <f t="shared" si="4"/>
        <v>23683</v>
      </c>
      <c r="I13" s="169">
        <f t="shared" si="5"/>
        <v>20560</v>
      </c>
      <c r="J13" s="169">
        <v>0</v>
      </c>
      <c r="K13" s="169">
        <f t="shared" si="6"/>
        <v>20560</v>
      </c>
      <c r="L13" s="169">
        <f t="shared" si="16"/>
        <v>16345</v>
      </c>
      <c r="M13" s="173">
        <v>795</v>
      </c>
      <c r="N13" s="174">
        <f t="shared" si="17"/>
        <v>20560</v>
      </c>
      <c r="O13" s="169">
        <v>16345</v>
      </c>
      <c r="P13" s="173">
        <v>795</v>
      </c>
      <c r="Q13" s="172">
        <v>0</v>
      </c>
      <c r="R13" s="169">
        <v>0</v>
      </c>
      <c r="S13" s="173">
        <v>0</v>
      </c>
      <c r="T13" s="175">
        <v>429</v>
      </c>
      <c r="U13" s="176"/>
      <c r="V13" s="168">
        <f t="shared" si="7"/>
        <v>24112</v>
      </c>
      <c r="W13" s="169">
        <f t="shared" si="8"/>
        <v>20560</v>
      </c>
      <c r="X13" s="169">
        <v>3009</v>
      </c>
      <c r="Y13" s="169">
        <f t="shared" si="9"/>
        <v>23569</v>
      </c>
      <c r="Z13" s="149">
        <v>19114</v>
      </c>
      <c r="AA13" s="150">
        <f t="shared" si="2"/>
        <v>811</v>
      </c>
      <c r="AB13" s="147">
        <f t="shared" si="18"/>
        <v>23564</v>
      </c>
      <c r="AC13" s="169">
        <f t="shared" si="19"/>
        <v>19111</v>
      </c>
      <c r="AD13" s="177">
        <f t="shared" si="20"/>
        <v>811</v>
      </c>
      <c r="AE13" s="172">
        <v>5</v>
      </c>
      <c r="AF13" s="169">
        <f t="shared" si="10"/>
        <v>3</v>
      </c>
      <c r="AG13" s="177">
        <v>605</v>
      </c>
      <c r="AH13" s="178">
        <v>0</v>
      </c>
      <c r="AI13" s="179">
        <v>350</v>
      </c>
      <c r="AJ13" s="168">
        <f t="shared" si="11"/>
        <v>23762</v>
      </c>
      <c r="AK13" s="169">
        <f t="shared" si="12"/>
        <v>23219</v>
      </c>
      <c r="AL13" s="148">
        <v>50</v>
      </c>
      <c r="AM13" s="169">
        <f t="shared" si="13"/>
        <v>23269</v>
      </c>
      <c r="AN13" s="148">
        <f t="shared" si="21"/>
        <v>15102</v>
      </c>
      <c r="AO13" s="154">
        <f t="shared" si="22"/>
        <v>15102</v>
      </c>
      <c r="AP13" s="155">
        <f t="shared" si="23"/>
        <v>15102</v>
      </c>
      <c r="AQ13" s="156">
        <f t="shared" si="24"/>
        <v>649</v>
      </c>
      <c r="AR13" s="157">
        <f t="shared" si="25"/>
        <v>649</v>
      </c>
      <c r="AS13" s="180">
        <f t="shared" si="26"/>
        <v>649</v>
      </c>
      <c r="AT13" s="147">
        <f>AM13-BA13</f>
        <v>23269</v>
      </c>
      <c r="AU13" s="181">
        <v>15102</v>
      </c>
      <c r="AV13" s="159">
        <f t="shared" si="14"/>
        <v>15102</v>
      </c>
      <c r="AW13" s="182">
        <f t="shared" si="15"/>
        <v>15102</v>
      </c>
      <c r="AX13" s="183">
        <v>649</v>
      </c>
      <c r="AY13" s="184">
        <v>649</v>
      </c>
      <c r="AZ13" s="185">
        <v>649</v>
      </c>
      <c r="BA13" s="174">
        <v>0</v>
      </c>
      <c r="BB13" s="190">
        <v>0</v>
      </c>
      <c r="BC13" s="186">
        <v>0</v>
      </c>
      <c r="BD13" s="165"/>
      <c r="BF13" s="166"/>
      <c r="BG13" s="165"/>
    </row>
    <row r="14" spans="1:59">
      <c r="A14" s="167" t="s">
        <v>12</v>
      </c>
      <c r="B14" s="168">
        <v>12261</v>
      </c>
      <c r="C14" s="169">
        <v>11505</v>
      </c>
      <c r="D14" s="169">
        <v>10608</v>
      </c>
      <c r="E14" s="169">
        <v>922</v>
      </c>
      <c r="F14" s="169">
        <v>427</v>
      </c>
      <c r="G14" s="171"/>
      <c r="H14" s="172">
        <f t="shared" si="4"/>
        <v>12688</v>
      </c>
      <c r="I14" s="169">
        <f t="shared" si="5"/>
        <v>11505</v>
      </c>
      <c r="J14" s="169">
        <v>647</v>
      </c>
      <c r="K14" s="169">
        <f t="shared" si="6"/>
        <v>12152</v>
      </c>
      <c r="L14" s="169">
        <f t="shared" si="16"/>
        <v>12881</v>
      </c>
      <c r="M14" s="173">
        <v>1060</v>
      </c>
      <c r="N14" s="174">
        <f t="shared" si="17"/>
        <v>8905</v>
      </c>
      <c r="O14" s="169">
        <v>8460</v>
      </c>
      <c r="P14" s="173">
        <v>950</v>
      </c>
      <c r="Q14" s="172">
        <v>3247</v>
      </c>
      <c r="R14" s="169">
        <v>4421</v>
      </c>
      <c r="S14" s="173">
        <v>1360</v>
      </c>
      <c r="T14" s="175">
        <v>56</v>
      </c>
      <c r="U14" s="176">
        <v>5</v>
      </c>
      <c r="V14" s="168">
        <f t="shared" si="7"/>
        <v>12739</v>
      </c>
      <c r="W14" s="169">
        <f t="shared" si="8"/>
        <v>12147</v>
      </c>
      <c r="X14" s="169">
        <v>144</v>
      </c>
      <c r="Y14" s="169">
        <f t="shared" si="9"/>
        <v>12291</v>
      </c>
      <c r="Z14" s="149">
        <v>16003</v>
      </c>
      <c r="AA14" s="150">
        <f t="shared" si="2"/>
        <v>1302</v>
      </c>
      <c r="AB14" s="147">
        <f t="shared" si="18"/>
        <v>9022</v>
      </c>
      <c r="AC14" s="169">
        <f t="shared" si="19"/>
        <v>10903</v>
      </c>
      <c r="AD14" s="177">
        <f t="shared" si="20"/>
        <v>1208</v>
      </c>
      <c r="AE14" s="172">
        <v>3269</v>
      </c>
      <c r="AF14" s="169">
        <f t="shared" si="10"/>
        <v>5100</v>
      </c>
      <c r="AG14" s="177">
        <v>1560</v>
      </c>
      <c r="AH14" s="178"/>
      <c r="AI14" s="179">
        <v>10</v>
      </c>
      <c r="AJ14" s="168">
        <f t="shared" si="11"/>
        <v>12729</v>
      </c>
      <c r="AK14" s="169">
        <f t="shared" si="12"/>
        <v>12281</v>
      </c>
      <c r="AL14" s="148">
        <v>190</v>
      </c>
      <c r="AM14" s="169">
        <f t="shared" si="13"/>
        <v>12471</v>
      </c>
      <c r="AN14" s="148">
        <f t="shared" si="21"/>
        <v>14506</v>
      </c>
      <c r="AO14" s="154">
        <f t="shared" si="22"/>
        <v>14506</v>
      </c>
      <c r="AP14" s="155">
        <f t="shared" si="23"/>
        <v>14506</v>
      </c>
      <c r="AQ14" s="156">
        <f t="shared" si="24"/>
        <v>1163</v>
      </c>
      <c r="AR14" s="157">
        <f t="shared" si="25"/>
        <v>1163</v>
      </c>
      <c r="AS14" s="180">
        <f t="shared" si="26"/>
        <v>1163</v>
      </c>
      <c r="AT14" s="147">
        <f>AM14-BA14</f>
        <v>7820</v>
      </c>
      <c r="AU14" s="181">
        <v>8320</v>
      </c>
      <c r="AV14" s="159">
        <f t="shared" si="14"/>
        <v>8320</v>
      </c>
      <c r="AW14" s="182">
        <f t="shared" si="15"/>
        <v>8320</v>
      </c>
      <c r="AX14" s="183">
        <v>1064</v>
      </c>
      <c r="AY14" s="184">
        <v>1064</v>
      </c>
      <c r="AZ14" s="185">
        <v>1064</v>
      </c>
      <c r="BA14" s="174">
        <v>4651</v>
      </c>
      <c r="BB14" s="169">
        <v>6186</v>
      </c>
      <c r="BC14" s="186">
        <v>1330</v>
      </c>
      <c r="BD14" s="165"/>
      <c r="BF14" s="166"/>
      <c r="BG14" s="165"/>
    </row>
    <row r="15" spans="1:59" ht="15.75" thickBot="1">
      <c r="A15" s="191" t="s">
        <v>13</v>
      </c>
      <c r="B15" s="192">
        <v>14771</v>
      </c>
      <c r="C15" s="193">
        <v>13392</v>
      </c>
      <c r="D15" s="193">
        <v>15615</v>
      </c>
      <c r="E15" s="193">
        <v>1166</v>
      </c>
      <c r="F15" s="193">
        <v>523</v>
      </c>
      <c r="G15" s="194"/>
      <c r="H15" s="195">
        <f t="shared" si="4"/>
        <v>15294</v>
      </c>
      <c r="I15" s="193">
        <f t="shared" si="5"/>
        <v>13392</v>
      </c>
      <c r="J15" s="193">
        <v>1133</v>
      </c>
      <c r="K15" s="193">
        <f t="shared" si="6"/>
        <v>14525</v>
      </c>
      <c r="L15" s="193">
        <f t="shared" si="16"/>
        <v>18069</v>
      </c>
      <c r="M15" s="196">
        <v>1244</v>
      </c>
      <c r="N15" s="197">
        <f t="shared" si="17"/>
        <v>6729</v>
      </c>
      <c r="O15" s="193">
        <v>7570</v>
      </c>
      <c r="P15" s="196">
        <v>1125</v>
      </c>
      <c r="Q15" s="195">
        <v>7796</v>
      </c>
      <c r="R15" s="193">
        <v>10499</v>
      </c>
      <c r="S15" s="196">
        <v>1347</v>
      </c>
      <c r="T15" s="198">
        <v>17</v>
      </c>
      <c r="U15" s="199">
        <v>33</v>
      </c>
      <c r="V15" s="192">
        <f t="shared" si="7"/>
        <v>15278</v>
      </c>
      <c r="W15" s="193">
        <f t="shared" si="8"/>
        <v>14492</v>
      </c>
      <c r="X15" s="193">
        <v>246</v>
      </c>
      <c r="Y15" s="193">
        <f t="shared" si="9"/>
        <v>14738</v>
      </c>
      <c r="Z15" s="200">
        <v>17892</v>
      </c>
      <c r="AA15" s="201">
        <f t="shared" si="2"/>
        <v>1214</v>
      </c>
      <c r="AB15" s="202">
        <f t="shared" si="18"/>
        <v>9439</v>
      </c>
      <c r="AC15" s="203">
        <f t="shared" si="19"/>
        <v>10987</v>
      </c>
      <c r="AD15" s="204">
        <f t="shared" si="20"/>
        <v>1164</v>
      </c>
      <c r="AE15" s="195">
        <v>5299</v>
      </c>
      <c r="AF15" s="203">
        <f t="shared" si="10"/>
        <v>6905</v>
      </c>
      <c r="AG15" s="204">
        <v>1303</v>
      </c>
      <c r="AH15" s="205"/>
      <c r="AI15" s="206">
        <v>18</v>
      </c>
      <c r="AJ15" s="192">
        <f t="shared" si="11"/>
        <v>15260</v>
      </c>
      <c r="AK15" s="193">
        <f t="shared" si="12"/>
        <v>14720</v>
      </c>
      <c r="AL15" s="193">
        <v>104</v>
      </c>
      <c r="AM15" s="193">
        <f t="shared" si="13"/>
        <v>14824</v>
      </c>
      <c r="AN15" s="193">
        <f t="shared" si="21"/>
        <v>14784</v>
      </c>
      <c r="AO15" s="207">
        <f t="shared" si="22"/>
        <v>13323</v>
      </c>
      <c r="AP15" s="208">
        <f t="shared" si="23"/>
        <v>14038</v>
      </c>
      <c r="AQ15" s="209">
        <f t="shared" si="24"/>
        <v>997</v>
      </c>
      <c r="AR15" s="210">
        <f t="shared" si="25"/>
        <v>899</v>
      </c>
      <c r="AS15" s="211">
        <f t="shared" si="26"/>
        <v>947</v>
      </c>
      <c r="AT15" s="212">
        <f>AM15-BA15</f>
        <v>10666</v>
      </c>
      <c r="AU15" s="213">
        <v>10239</v>
      </c>
      <c r="AV15" s="208">
        <f t="shared" si="14"/>
        <v>8778</v>
      </c>
      <c r="AW15" s="214">
        <f t="shared" si="15"/>
        <v>9493</v>
      </c>
      <c r="AX15" s="215">
        <v>960</v>
      </c>
      <c r="AY15" s="216">
        <v>823</v>
      </c>
      <c r="AZ15" s="217">
        <v>890</v>
      </c>
      <c r="BA15" s="197">
        <v>4158</v>
      </c>
      <c r="BB15" s="218">
        <v>4545</v>
      </c>
      <c r="BC15" s="219">
        <v>1093</v>
      </c>
      <c r="BD15" s="165"/>
      <c r="BF15" s="166"/>
      <c r="BG15" s="165"/>
    </row>
    <row r="17" spans="48:53">
      <c r="AV17" s="165"/>
      <c r="BA17" s="165"/>
    </row>
  </sheetData>
  <mergeCells count="28">
    <mergeCell ref="AY5:AZ5"/>
    <mergeCell ref="AN4:AP4"/>
    <mergeCell ref="AQ4:AS4"/>
    <mergeCell ref="AN5:AN6"/>
    <mergeCell ref="AO5:AP5"/>
    <mergeCell ref="AQ5:AQ6"/>
    <mergeCell ref="AL5:AL6"/>
    <mergeCell ref="AM5:AM6"/>
    <mergeCell ref="AU5:AU6"/>
    <mergeCell ref="AR5:AS5"/>
    <mergeCell ref="AX5:AX6"/>
    <mergeCell ref="AV5:AW5"/>
    <mergeCell ref="V2:AI2"/>
    <mergeCell ref="AJ2:BC2"/>
    <mergeCell ref="BA3:BC3"/>
    <mergeCell ref="I4:K4"/>
    <mergeCell ref="W4:Y4"/>
    <mergeCell ref="AK4:AM4"/>
    <mergeCell ref="AT4:AT5"/>
    <mergeCell ref="AU4:AW4"/>
    <mergeCell ref="AX4:AZ4"/>
    <mergeCell ref="BA4:BA5"/>
    <mergeCell ref="BB4:BB5"/>
    <mergeCell ref="BC4:BC5"/>
    <mergeCell ref="W5:W6"/>
    <mergeCell ref="X5:X6"/>
    <mergeCell ref="Y5:Y6"/>
    <mergeCell ref="AK5:AK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สรุปเอกภาพ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 sankat</dc:creator>
  <cp:lastModifiedBy>JOE</cp:lastModifiedBy>
  <dcterms:created xsi:type="dcterms:W3CDTF">2023-10-24T08:10:33Z</dcterms:created>
  <dcterms:modified xsi:type="dcterms:W3CDTF">2023-11-02T06:54:42Z</dcterms:modified>
</cp:coreProperties>
</file>